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9-26-21\BB\Configurator-Shopify\Canada\"/>
    </mc:Choice>
  </mc:AlternateContent>
  <xr:revisionPtr revIDLastSave="0" documentId="8_{1BB34DFE-002F-463F-97D9-9B4C0541F41C}" xr6:coauthVersionLast="47" xr6:coauthVersionMax="47" xr10:uidLastSave="{00000000-0000-0000-0000-000000000000}"/>
  <bookViews>
    <workbookView xWindow="-90" yWindow="-16320" windowWidth="29040" windowHeight="15840"/>
  </bookViews>
  <sheets>
    <sheet name="Order Form - BASIC" sheetId="2" r:id="rId1"/>
    <sheet name="Order Form - PREMIUM" sheetId="1" r:id="rId2"/>
    <sheet name="Order Form - PREMIUM TALL" sheetId="3" r:id="rId3"/>
    <sheet name="Order Form - ELLIPTUS" sheetId="4" r:id="rId4"/>
  </sheets>
  <definedNames>
    <definedName name="_xlnm.Print_Area" localSheetId="0">'Order Form - BASIC'!$A$1:$H$78</definedName>
    <definedName name="_xlnm.Print_Area" localSheetId="3">'Order Form - ELLIPTUS'!$A$1:$H$86</definedName>
    <definedName name="_xlnm.Print_Area" localSheetId="1">'Order Form - PREMIUM'!$A$1:$H$89</definedName>
    <definedName name="_xlnm.Print_Area" localSheetId="2">'Order Form - PREMIUM TALL'!$A$1:$H$89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4" l="1"/>
  <c r="G54" i="4"/>
  <c r="G55" i="4"/>
  <c r="G56" i="4"/>
  <c r="G57" i="4"/>
  <c r="G58" i="4"/>
  <c r="G59" i="4"/>
  <c r="G60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22" i="4"/>
  <c r="G23" i="4"/>
  <c r="G24" i="4"/>
  <c r="G25" i="4"/>
  <c r="G26" i="4"/>
  <c r="G27" i="4"/>
  <c r="G53" i="3"/>
  <c r="G54" i="3"/>
  <c r="G55" i="3"/>
  <c r="G56" i="3"/>
  <c r="G57" i="3"/>
  <c r="G58" i="3"/>
  <c r="G59" i="3"/>
  <c r="G60" i="3"/>
  <c r="G61" i="3"/>
  <c r="G62" i="3"/>
  <c r="G63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22" i="3"/>
  <c r="G23" i="3"/>
  <c r="G24" i="3"/>
  <c r="G25" i="3"/>
  <c r="G26" i="3"/>
  <c r="G27" i="3"/>
  <c r="A54" i="4"/>
  <c r="A55" i="4"/>
  <c r="A56" i="4"/>
  <c r="A57" i="4"/>
  <c r="A58" i="4"/>
  <c r="A59" i="4"/>
  <c r="A60" i="4"/>
  <c r="A46" i="4"/>
  <c r="A47" i="4"/>
  <c r="A34" i="4"/>
  <c r="A35" i="4"/>
  <c r="A34" i="3"/>
  <c r="A35" i="3"/>
  <c r="A46" i="3"/>
  <c r="A47" i="3"/>
  <c r="A54" i="3"/>
  <c r="A55" i="3"/>
  <c r="A56" i="3"/>
  <c r="A57" i="3"/>
  <c r="A58" i="3"/>
  <c r="A59" i="3"/>
  <c r="A60" i="3"/>
  <c r="A61" i="3"/>
  <c r="A62" i="3"/>
  <c r="A63" i="3"/>
  <c r="A49" i="2"/>
  <c r="A50" i="2"/>
  <c r="A51" i="2"/>
  <c r="A52" i="2"/>
  <c r="G22" i="2"/>
  <c r="G23" i="2"/>
  <c r="G24" i="2"/>
  <c r="G25" i="2"/>
  <c r="G31" i="2"/>
  <c r="A32" i="2"/>
  <c r="A33" i="2"/>
  <c r="G32" i="2"/>
  <c r="G33" i="2"/>
  <c r="G34" i="2"/>
  <c r="G35" i="2"/>
  <c r="G36" i="2"/>
  <c r="G37" i="2"/>
  <c r="G38" i="2"/>
  <c r="G39" i="2"/>
  <c r="G40" i="2"/>
  <c r="G41" i="2"/>
  <c r="G42" i="2"/>
  <c r="G48" i="2"/>
  <c r="G49" i="2"/>
  <c r="G50" i="2"/>
  <c r="G51" i="2"/>
  <c r="G52" i="2"/>
  <c r="G57" i="1"/>
  <c r="G23" i="1"/>
  <c r="G22" i="1"/>
  <c r="G24" i="1"/>
  <c r="G25" i="1"/>
  <c r="G26" i="1"/>
  <c r="G27" i="1"/>
  <c r="G53" i="1"/>
  <c r="G54" i="1"/>
  <c r="G55" i="1"/>
  <c r="G56" i="1"/>
  <c r="G58" i="1"/>
  <c r="G59" i="1"/>
  <c r="G60" i="1"/>
  <c r="G61" i="1"/>
  <c r="G62" i="1"/>
  <c r="G63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3" i="1"/>
  <c r="A54" i="1"/>
  <c r="A55" i="1"/>
  <c r="A56" i="1"/>
  <c r="A57" i="1"/>
  <c r="A58" i="1"/>
  <c r="A59" i="1"/>
  <c r="A60" i="1"/>
  <c r="A61" i="1"/>
  <c r="A62" i="1"/>
  <c r="A63" i="1"/>
  <c r="A34" i="1"/>
  <c r="A35" i="1"/>
  <c r="A46" i="1"/>
  <c r="A47" i="1"/>
  <c r="G61" i="4"/>
  <c r="G48" i="4"/>
  <c r="G28" i="4"/>
  <c r="G64" i="3"/>
  <c r="G48" i="3"/>
  <c r="G28" i="3"/>
  <c r="G67" i="3"/>
  <c r="G70" i="3"/>
  <c r="G64" i="1"/>
  <c r="G48" i="1"/>
  <c r="G28" i="1"/>
  <c r="G67" i="1"/>
  <c r="G70" i="1"/>
  <c r="G53" i="2"/>
  <c r="G43" i="2"/>
  <c r="G26" i="2"/>
  <c r="G56" i="2"/>
  <c r="G59" i="2"/>
  <c r="G64" i="4"/>
  <c r="G67" i="4"/>
</calcChain>
</file>

<file path=xl/sharedStrings.xml><?xml version="1.0" encoding="utf-8"?>
<sst xmlns="http://schemas.openxmlformats.org/spreadsheetml/2006/main" count="612" uniqueCount="182">
  <si>
    <t>Item No.</t>
  </si>
  <si>
    <t>Model No.</t>
  </si>
  <si>
    <t>Product Description</t>
  </si>
  <si>
    <t>Unit</t>
  </si>
  <si>
    <t>Quantity</t>
  </si>
  <si>
    <t>Extended Price</t>
  </si>
  <si>
    <t>Finish</t>
  </si>
  <si>
    <t>BB001-36</t>
  </si>
  <si>
    <t>BB001-48</t>
  </si>
  <si>
    <t>BB001-60</t>
  </si>
  <si>
    <t>BB001-72</t>
  </si>
  <si>
    <t>BB001-84</t>
  </si>
  <si>
    <t>EC001-RT</t>
  </si>
  <si>
    <t>EC001-LF</t>
  </si>
  <si>
    <t>EC002-RT</t>
  </si>
  <si>
    <t>EC002-LF</t>
  </si>
  <si>
    <t>CP001</t>
  </si>
  <si>
    <t>IC001</t>
  </si>
  <si>
    <t>ea.</t>
  </si>
  <si>
    <t>Unit Price</t>
  </si>
  <si>
    <t xml:space="preserve">Sub Total:  </t>
  </si>
  <si>
    <t xml:space="preserve">Freight:  </t>
  </si>
  <si>
    <t>OC001</t>
  </si>
  <si>
    <t>WB001</t>
  </si>
  <si>
    <t>Wall bracket</t>
  </si>
  <si>
    <t xml:space="preserve">City: </t>
  </si>
  <si>
    <t xml:space="preserve">State / Province: </t>
  </si>
  <si>
    <t xml:space="preserve">Zip / Postal: </t>
  </si>
  <si>
    <t xml:space="preserve">Country: </t>
  </si>
  <si>
    <t xml:space="preserve">Contact Person Name: </t>
  </si>
  <si>
    <t xml:space="preserve">Contact Phone: </t>
  </si>
  <si>
    <t xml:space="preserve">Ship to Street Address: </t>
  </si>
  <si>
    <t>IB001</t>
  </si>
  <si>
    <t xml:space="preserve">Contact E-mail: </t>
  </si>
  <si>
    <t>List Price</t>
  </si>
  <si>
    <r>
      <t xml:space="preserve">Company Name </t>
    </r>
    <r>
      <rPr>
        <b/>
        <sz val="10"/>
        <rFont val="Arial"/>
        <family val="2"/>
      </rPr>
      <t>(if applicable)</t>
    </r>
    <r>
      <rPr>
        <b/>
        <sz val="12"/>
        <rFont val="Arial"/>
        <family val="2"/>
      </rPr>
      <t xml:space="preserve">: </t>
    </r>
  </si>
  <si>
    <t>ORDER DETAILS - Standard Lengths</t>
  </si>
  <si>
    <r>
      <t xml:space="preserve">Suite / Unit # </t>
    </r>
    <r>
      <rPr>
        <b/>
        <sz val="10"/>
        <rFont val="Arial"/>
        <family val="2"/>
      </rPr>
      <t>(if applicable)</t>
    </r>
    <r>
      <rPr>
        <b/>
        <sz val="12"/>
        <rFont val="Arial"/>
        <family val="2"/>
      </rPr>
      <t xml:space="preserve">: </t>
    </r>
  </si>
  <si>
    <t>ORDER DETAILS - Accessories</t>
  </si>
  <si>
    <t>OB001</t>
  </si>
  <si>
    <t xml:space="preserve">Grand Total:  </t>
  </si>
  <si>
    <t xml:space="preserve">Website:           </t>
  </si>
  <si>
    <t xml:space="preserve">Total:  </t>
  </si>
  <si>
    <t>Coupler piece PREMIUM</t>
  </si>
  <si>
    <t>Inside corner PREMIUM 90 Degrees</t>
  </si>
  <si>
    <t>Outside corner PREMIUM 90 Degrees</t>
  </si>
  <si>
    <t>Inside corner PREMIUM 135 Degrees</t>
  </si>
  <si>
    <t>Outside corner PREMIUM 135 Degrees</t>
  </si>
  <si>
    <t>BB001-24</t>
  </si>
  <si>
    <t>Cut To The Length Of:</t>
  </si>
  <si>
    <r>
      <t xml:space="preserve">BB001-36          </t>
    </r>
    <r>
      <rPr>
        <sz val="9"/>
        <rFont val="Arial"/>
        <family val="2"/>
      </rPr>
      <t xml:space="preserve"> (stock length is 36")</t>
    </r>
  </si>
  <si>
    <r>
      <t xml:space="preserve">BB001-48           </t>
    </r>
    <r>
      <rPr>
        <sz val="10"/>
        <rFont val="Arial"/>
        <family val="2"/>
      </rPr>
      <t>(stock length is 48")</t>
    </r>
  </si>
  <si>
    <r>
      <t xml:space="preserve">BB001-60           </t>
    </r>
    <r>
      <rPr>
        <sz val="10"/>
        <rFont val="Arial"/>
        <family val="2"/>
      </rPr>
      <t>(stock length is 60")</t>
    </r>
  </si>
  <si>
    <r>
      <t xml:space="preserve">BB001-72           </t>
    </r>
    <r>
      <rPr>
        <sz val="10"/>
        <rFont val="Arial"/>
        <family val="2"/>
      </rPr>
      <t>(stock length is 72")</t>
    </r>
  </si>
  <si>
    <r>
      <t xml:space="preserve">BB001-84          </t>
    </r>
    <r>
      <rPr>
        <sz val="10"/>
        <rFont val="Arial"/>
        <family val="2"/>
      </rPr>
      <t xml:space="preserve"> (stock length is 84")</t>
    </r>
  </si>
  <si>
    <t>ZC001</t>
  </si>
  <si>
    <t>BC001-36</t>
  </si>
  <si>
    <t>BC001-48</t>
  </si>
  <si>
    <t>BC001-60</t>
  </si>
  <si>
    <t>BC001-72</t>
  </si>
  <si>
    <r>
      <t xml:space="preserve">BC001-36          </t>
    </r>
    <r>
      <rPr>
        <sz val="9"/>
        <rFont val="Arial"/>
        <family val="2"/>
      </rPr>
      <t xml:space="preserve"> (stock length is 36")</t>
    </r>
  </si>
  <si>
    <r>
      <t xml:space="preserve">BC001-48           </t>
    </r>
    <r>
      <rPr>
        <sz val="10"/>
        <rFont val="Arial"/>
        <family val="2"/>
      </rPr>
      <t>(stock length is 48")</t>
    </r>
  </si>
  <si>
    <r>
      <t xml:space="preserve">BC001-60           </t>
    </r>
    <r>
      <rPr>
        <sz val="10"/>
        <rFont val="Arial"/>
        <family val="2"/>
      </rPr>
      <t>(stock length is 60")</t>
    </r>
  </si>
  <si>
    <r>
      <t xml:space="preserve">BC001-72           </t>
    </r>
    <r>
      <rPr>
        <sz val="10"/>
        <rFont val="Arial"/>
        <family val="2"/>
      </rPr>
      <t>(stock length is 72")</t>
    </r>
  </si>
  <si>
    <t>3' Length BASIC baseboard panel</t>
  </si>
  <si>
    <t>4' Length BASIC baseboard panel</t>
  </si>
  <si>
    <t>5' Length BASIC baseboard panel</t>
  </si>
  <si>
    <t>6' Length BASIC baseboard panel</t>
  </si>
  <si>
    <t>Coupler piece BASIC</t>
  </si>
  <si>
    <t>Inside corner BASIC 90 Degrees</t>
  </si>
  <si>
    <t>EC004-RT</t>
  </si>
  <si>
    <t>EC004-LF</t>
  </si>
  <si>
    <t>CP004</t>
  </si>
  <si>
    <t>IC004</t>
  </si>
  <si>
    <t>BB003-24</t>
  </si>
  <si>
    <t>BB003-36</t>
  </si>
  <si>
    <t>BB003-48</t>
  </si>
  <si>
    <t>BB003-60</t>
  </si>
  <si>
    <t>BB003-72</t>
  </si>
  <si>
    <t>BB003-84</t>
  </si>
  <si>
    <r>
      <t xml:space="preserve">BB003-36          </t>
    </r>
    <r>
      <rPr>
        <sz val="9"/>
        <rFont val="Arial"/>
        <family val="2"/>
      </rPr>
      <t xml:space="preserve"> (stock length is 36")</t>
    </r>
  </si>
  <si>
    <r>
      <t xml:space="preserve">BB003-48           </t>
    </r>
    <r>
      <rPr>
        <sz val="10"/>
        <rFont val="Arial"/>
        <family val="2"/>
      </rPr>
      <t>(stock length is 48")</t>
    </r>
  </si>
  <si>
    <r>
      <t xml:space="preserve">BB003-60           </t>
    </r>
    <r>
      <rPr>
        <sz val="10"/>
        <rFont val="Arial"/>
        <family val="2"/>
      </rPr>
      <t>(stock length is 60")</t>
    </r>
  </si>
  <si>
    <r>
      <t xml:space="preserve">BB003-72           </t>
    </r>
    <r>
      <rPr>
        <sz val="10"/>
        <rFont val="Arial"/>
        <family val="2"/>
      </rPr>
      <t>(stock length is 72")</t>
    </r>
  </si>
  <si>
    <r>
      <t xml:space="preserve">BB003-84          </t>
    </r>
    <r>
      <rPr>
        <sz val="10"/>
        <rFont val="Arial"/>
        <family val="2"/>
      </rPr>
      <t xml:space="preserve"> (stock length is 84")</t>
    </r>
  </si>
  <si>
    <t>EC007-RT</t>
  </si>
  <si>
    <t>EC007-LF</t>
  </si>
  <si>
    <t>EC008-RT</t>
  </si>
  <si>
    <t>EC008-LF</t>
  </si>
  <si>
    <t>ZC003</t>
  </si>
  <si>
    <t>CP003</t>
  </si>
  <si>
    <t>IC003</t>
  </si>
  <si>
    <t>OC003</t>
  </si>
  <si>
    <t>IB003</t>
  </si>
  <si>
    <t>OB003</t>
  </si>
  <si>
    <t>BA001-24</t>
  </si>
  <si>
    <t>BA001-36</t>
  </si>
  <si>
    <t>BA001-48</t>
  </si>
  <si>
    <t>BA001-60</t>
  </si>
  <si>
    <t>BA001-72</t>
  </si>
  <si>
    <t>BA001-84</t>
  </si>
  <si>
    <r>
      <t xml:space="preserve">BA001-36          </t>
    </r>
    <r>
      <rPr>
        <sz val="9"/>
        <rFont val="Arial"/>
        <family val="2"/>
      </rPr>
      <t xml:space="preserve"> (stock length is 36")</t>
    </r>
  </si>
  <si>
    <r>
      <t xml:space="preserve">BA001-48           </t>
    </r>
    <r>
      <rPr>
        <sz val="10"/>
        <rFont val="Arial"/>
        <family val="2"/>
      </rPr>
      <t>(stock length is 48")</t>
    </r>
  </si>
  <si>
    <r>
      <t xml:space="preserve">BA001-60           </t>
    </r>
    <r>
      <rPr>
        <sz val="10"/>
        <rFont val="Arial"/>
        <family val="2"/>
      </rPr>
      <t>(stock length is 60")</t>
    </r>
  </si>
  <si>
    <r>
      <t xml:space="preserve">BA001-72           </t>
    </r>
    <r>
      <rPr>
        <sz val="10"/>
        <rFont val="Arial"/>
        <family val="2"/>
      </rPr>
      <t>(stock length is 72")</t>
    </r>
  </si>
  <si>
    <r>
      <t xml:space="preserve">BA001-84          </t>
    </r>
    <r>
      <rPr>
        <sz val="10"/>
        <rFont val="Arial"/>
        <family val="2"/>
      </rPr>
      <t xml:space="preserve"> (stock length is 84")</t>
    </r>
  </si>
  <si>
    <t>EC005-RT</t>
  </si>
  <si>
    <t>EC005-LF</t>
  </si>
  <si>
    <t>EC006-RT</t>
  </si>
  <si>
    <t>EC006-LF</t>
  </si>
  <si>
    <t>2' Length ELLIPTUS baseboard panel</t>
  </si>
  <si>
    <t>3' Length ELLIPTUS baseboard panel</t>
  </si>
  <si>
    <t>4' Length ELLIPTUS baseboard panel</t>
  </si>
  <si>
    <t>5' Length ELLIPTUS baseboard panel</t>
  </si>
  <si>
    <t>6' Length ELLIPTUS baseboard panel</t>
  </si>
  <si>
    <t>7' Length ELLIPTUS baseboard panel</t>
  </si>
  <si>
    <t>Endcap ELLIPTUS right side - Closed</t>
  </si>
  <si>
    <t>Endcap ELLIPTUS left side - Closed</t>
  </si>
  <si>
    <t>Endcap ELLIPTUS right side - Open</t>
  </si>
  <si>
    <t>Endcap ELLIPTUS left side - Open</t>
  </si>
  <si>
    <t>ZC005</t>
  </si>
  <si>
    <t>CP005</t>
  </si>
  <si>
    <t>IC005</t>
  </si>
  <si>
    <t>Coupler piece ELLIPTUS</t>
  </si>
  <si>
    <t>Zero Clearance ELLIPTUS Endcap</t>
  </si>
  <si>
    <t>Inside corner ELLIPTUS 90 Degrees</t>
  </si>
  <si>
    <t>CANADA</t>
  </si>
  <si>
    <t>217 N. Seminary Street</t>
  </si>
  <si>
    <t>2' Length PREMIUM TALL panel</t>
  </si>
  <si>
    <t>3' Length PREMIUM TALL panel</t>
  </si>
  <si>
    <t>4' Length PREMIUM TALL panel</t>
  </si>
  <si>
    <t>5' Length PREMIUM TALL panel</t>
  </si>
  <si>
    <t>6' Length PREMIUM TALL panel</t>
  </si>
  <si>
    <t>7' Length PREMIUM TALL panel</t>
  </si>
  <si>
    <t>Coupler piece PREMIUM TALL</t>
  </si>
  <si>
    <t>Inside corner PREM TALL 90 Degrees</t>
  </si>
  <si>
    <t>Outside corner PREM TALL 90 Degrees</t>
  </si>
  <si>
    <t>Inside corner PREM TALL 135 Degrees</t>
  </si>
  <si>
    <t>Outside corner PREM TALL 135 Degrees</t>
  </si>
  <si>
    <r>
      <t xml:space="preserve">$CAD ORDER FORM  </t>
    </r>
    <r>
      <rPr>
        <b/>
        <sz val="18"/>
        <rFont val="Arial"/>
        <family val="2"/>
      </rPr>
      <t xml:space="preserve"> </t>
    </r>
    <r>
      <rPr>
        <sz val="14"/>
        <rFont val="Arial"/>
        <family val="2"/>
      </rPr>
      <t>(shipped from Delta, BC location)</t>
    </r>
  </si>
  <si>
    <t>Questions?  Call us @ 1-844-801-6429</t>
  </si>
  <si>
    <t>Form For BB001 PREMIUM Style Only</t>
  </si>
  <si>
    <r>
      <t xml:space="preserve">(8 am - 5 pm CST  </t>
    </r>
    <r>
      <rPr>
        <sz val="16"/>
        <rFont val="Calibri"/>
        <family val="2"/>
      </rPr>
      <t>·</t>
    </r>
    <r>
      <rPr>
        <sz val="12"/>
        <rFont val="Arial"/>
        <family val="2"/>
      </rPr>
      <t xml:space="preserve">  Monday - Friday)</t>
    </r>
  </si>
  <si>
    <t>Please complete form and email to sales@baseboarders.com</t>
  </si>
  <si>
    <t xml:space="preserve"> GST:  </t>
  </si>
  <si>
    <t>An order acknowledgement and PayPal invoice will be emailed to you for payment.</t>
  </si>
  <si>
    <t>Shipment will be scheduled once payment is received.</t>
  </si>
  <si>
    <t xml:space="preserve"> Semi-gloss White</t>
  </si>
  <si>
    <r>
      <t>ORDER DETAILS - Custom Lengths</t>
    </r>
    <r>
      <rPr>
        <b/>
        <i/>
        <sz val="18"/>
        <color indexed="62"/>
        <rFont val="Arial"/>
        <family val="2"/>
      </rPr>
      <t xml:space="preserve"> </t>
    </r>
  </si>
  <si>
    <t>Black</t>
  </si>
  <si>
    <r>
      <t xml:space="preserve"> </t>
    </r>
    <r>
      <rPr>
        <sz val="11"/>
        <rFont val="Arial"/>
        <family val="2"/>
      </rPr>
      <t>Flat Rate Most Areas</t>
    </r>
    <r>
      <rPr>
        <i/>
        <sz val="11"/>
        <rFont val="Arial"/>
        <family val="2"/>
      </rPr>
      <t xml:space="preserve">  </t>
    </r>
    <r>
      <rPr>
        <i/>
        <sz val="10"/>
        <rFont val="Arial"/>
        <family val="2"/>
      </rPr>
      <t xml:space="preserve">                  </t>
    </r>
    <r>
      <rPr>
        <sz val="9"/>
        <rFont val="Arial"/>
        <family val="2"/>
      </rPr>
      <t xml:space="preserve">  (Yukon &amp; NWT - $125)</t>
    </r>
  </si>
  <si>
    <t>Please be sure you have reviewed the three key measurements at the "Retrofitting Guide" on our website under the Resources tab.</t>
  </si>
  <si>
    <t>baseboardheatercovers.com/retrofitting-guide</t>
  </si>
  <si>
    <t>Baseboarders™, LLC</t>
  </si>
  <si>
    <t>844-801-6429</t>
  </si>
  <si>
    <t>Florence, AL 35630 USA</t>
  </si>
  <si>
    <t xml:space="preserve">   </t>
  </si>
  <si>
    <t>Form For BC001 BASIC Style Only</t>
  </si>
  <si>
    <t>Shipment will be scheduled once payment has been received.</t>
  </si>
  <si>
    <t>Semi-gloss White</t>
  </si>
  <si>
    <t>2' Length PREMIUM  panel</t>
  </si>
  <si>
    <t>3' Length PREMIUM  panel</t>
  </si>
  <si>
    <t>4' Length PREMIUM  panel</t>
  </si>
  <si>
    <t>5' Length PREMIUM  panel</t>
  </si>
  <si>
    <t>6' Length PREMIUM  panel</t>
  </si>
  <si>
    <t>7' Length PREMIUM  panel</t>
  </si>
  <si>
    <t>Right Closed PREMIUM Endcap</t>
  </si>
  <si>
    <t>Left Closed PREMIUM Endcap</t>
  </si>
  <si>
    <t>Right Open PREMIUM Endcap</t>
  </si>
  <si>
    <t>Left Open PREMIUM Endcap</t>
  </si>
  <si>
    <t>Zero Clearance PREMIUM Endcap</t>
  </si>
  <si>
    <t>Right Closed BASIC Endcap</t>
  </si>
  <si>
    <t>Left Closed BASIC Endcap</t>
  </si>
  <si>
    <t>Form For BB003 PREMIUM TALL Style Only</t>
  </si>
  <si>
    <t xml:space="preserve"> GST :  </t>
  </si>
  <si>
    <t xml:space="preserve"> ________Part of the Renovation Brands Family________ </t>
  </si>
  <si>
    <t>Form For BA001 ELLIPTUS Style Only</t>
  </si>
  <si>
    <t>Right Closed PREMIUM TALL Endcap</t>
  </si>
  <si>
    <t>Left Closed PREMIUM TALL Endcap</t>
  </si>
  <si>
    <t>Right Open PREMIUM TALL Endcap</t>
  </si>
  <si>
    <t>Left Open PREMIUM TALL Endcap</t>
  </si>
  <si>
    <t>Zero Clearance PREMIUM TALL Endcap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</si>
</sst>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9" formatCode="00000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6"/>
      <color indexed="61"/>
      <name val="Arial"/>
      <family val="2"/>
    </font>
    <font>
      <b/>
      <sz val="30"/>
      <color indexed="8"/>
      <name val="Arial"/>
      <family val="2"/>
    </font>
    <font>
      <b/>
      <i/>
      <sz val="18"/>
      <color indexed="62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36"/>
      <color indexed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24"/>
      <name val="Arial"/>
      <family val="2"/>
    </font>
    <font>
      <u/>
      <sz val="13"/>
      <name val="Arial"/>
      <family val="2"/>
    </font>
    <font>
      <b/>
      <u/>
      <sz val="13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00"/>
        <bgColor indexed="64"/>
      </patternFill>
    </fill>
  </fills>
  <borders count="49">
    <border>
      <left/>
      <right/>
      <top/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0"/>
      </left>
      <right style="medium">
        <color indexed="40"/>
      </right>
      <top/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thin">
        <color indexed="64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medium">
        <color indexed="64"/>
      </right>
      <top style="thin">
        <color indexed="40"/>
      </top>
      <bottom style="thin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64"/>
      </top>
      <bottom style="medium">
        <color indexed="40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64"/>
      </bottom>
      <diagonal/>
    </border>
    <border>
      <left/>
      <right style="thin">
        <color indexed="64"/>
      </right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40"/>
      </right>
      <top style="medium">
        <color indexed="64"/>
      </top>
      <bottom style="thin">
        <color indexed="64"/>
      </bottom>
      <diagonal/>
    </border>
    <border>
      <left style="medium">
        <color indexed="4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40"/>
      </right>
      <top/>
      <bottom style="thin">
        <color indexed="64"/>
      </bottom>
      <diagonal/>
    </border>
    <border>
      <left style="medium">
        <color indexed="4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40"/>
      </right>
      <top/>
      <bottom style="medium">
        <color indexed="64"/>
      </bottom>
      <diagonal/>
    </border>
    <border>
      <left style="medium">
        <color indexed="4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40"/>
      </right>
      <top style="medium">
        <color indexed="64"/>
      </top>
      <bottom/>
      <diagonal/>
    </border>
    <border>
      <left/>
      <right style="medium">
        <color indexed="40"/>
      </right>
      <top style="thin">
        <color indexed="64"/>
      </top>
      <bottom style="thin">
        <color indexed="64"/>
      </bottom>
      <diagonal/>
    </border>
    <border>
      <left style="medium">
        <color indexed="40"/>
      </left>
      <right/>
      <top style="medium">
        <color indexed="64"/>
      </top>
      <bottom/>
      <diagonal/>
    </border>
    <border>
      <left style="medium">
        <color indexed="4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40"/>
      </top>
      <bottom style="thin">
        <color indexed="4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40"/>
      </top>
      <bottom style="medium">
        <color indexed="64"/>
      </bottom>
      <diagonal/>
    </border>
    <border>
      <left/>
      <right/>
      <top style="thin">
        <color indexed="40"/>
      </top>
      <bottom style="medium">
        <color indexed="64"/>
      </bottom>
      <diagonal/>
    </border>
    <border>
      <left/>
      <right style="medium">
        <color indexed="64"/>
      </right>
      <top style="thin">
        <color indexed="4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0"/>
      </bottom>
      <diagonal/>
    </border>
    <border>
      <left/>
      <right/>
      <top style="medium">
        <color indexed="64"/>
      </top>
      <bottom style="thin">
        <color indexed="40"/>
      </bottom>
      <diagonal/>
    </border>
    <border>
      <left/>
      <right style="medium">
        <color indexed="64"/>
      </right>
      <top style="medium">
        <color indexed="64"/>
      </top>
      <bottom style="thin">
        <color indexed="40"/>
      </bottom>
      <diagonal/>
    </border>
    <border>
      <left style="thin">
        <color indexed="64"/>
      </left>
      <right style="medium">
        <color indexed="40"/>
      </right>
      <top style="medium">
        <color indexed="64"/>
      </top>
      <bottom/>
      <diagonal/>
    </border>
    <border>
      <left style="thin">
        <color indexed="64"/>
      </left>
      <right style="medium">
        <color indexed="40"/>
      </right>
      <top/>
      <bottom/>
      <diagonal/>
    </border>
    <border>
      <left style="thin">
        <color indexed="64"/>
      </left>
      <right style="medium">
        <color indexed="4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40"/>
      </bottom>
      <diagonal/>
    </border>
    <border>
      <left/>
      <right style="thin">
        <color indexed="64"/>
      </right>
      <top style="thin">
        <color indexed="64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64"/>
      </bottom>
      <diagonal/>
    </border>
    <border>
      <left/>
      <right style="thin">
        <color indexed="64"/>
      </right>
      <top style="thin">
        <color indexed="40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2" borderId="0" xfId="0" applyFill="1"/>
    <xf numFmtId="0" fontId="11" fillId="0" borderId="1" xfId="0" applyFont="1" applyFill="1" applyBorder="1" applyAlignment="1">
      <alignment horizontal="center" vertical="center"/>
    </xf>
    <xf numFmtId="0" fontId="0" fillId="3" borderId="0" xfId="0" applyFill="1"/>
    <xf numFmtId="44" fontId="8" fillId="4" borderId="0" xfId="1" applyFont="1" applyFill="1" applyBorder="1" applyAlignment="1">
      <alignment horizontal="left"/>
    </xf>
    <xf numFmtId="44" fontId="8" fillId="2" borderId="0" xfId="1" applyFont="1" applyFill="1" applyBorder="1" applyAlignment="1">
      <alignment horizontal="left"/>
    </xf>
    <xf numFmtId="0" fontId="0" fillId="5" borderId="0" xfId="0" applyFill="1"/>
    <xf numFmtId="0" fontId="0" fillId="3" borderId="0" xfId="0" applyFill="1" applyBorder="1"/>
    <xf numFmtId="0" fontId="8" fillId="5" borderId="2" xfId="0" applyFont="1" applyFill="1" applyBorder="1" applyAlignment="1">
      <alignment horizontal="center"/>
    </xf>
    <xf numFmtId="0" fontId="0" fillId="6" borderId="0" xfId="0" applyFill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right"/>
    </xf>
    <xf numFmtId="44" fontId="8" fillId="5" borderId="0" xfId="1" applyFont="1" applyFill="1" applyBorder="1" applyAlignment="1">
      <alignment horizontal="left"/>
    </xf>
    <xf numFmtId="0" fontId="11" fillId="5" borderId="0" xfId="0" applyFont="1" applyFill="1" applyBorder="1" applyAlignment="1">
      <alignment horizontal="center" vertical="center"/>
    </xf>
    <xf numFmtId="44" fontId="8" fillId="5" borderId="0" xfId="1" applyFont="1" applyFill="1" applyBorder="1"/>
    <xf numFmtId="0" fontId="0" fillId="3" borderId="0" xfId="0" applyFill="1" applyAlignment="1">
      <alignment horizontal="center"/>
    </xf>
    <xf numFmtId="44" fontId="6" fillId="5" borderId="0" xfId="1" applyFont="1" applyFill="1" applyBorder="1"/>
    <xf numFmtId="0" fontId="3" fillId="6" borderId="0" xfId="0" applyFont="1" applyFill="1" applyBorder="1" applyAlignment="1">
      <alignment horizontal="right"/>
    </xf>
    <xf numFmtId="0" fontId="3" fillId="6" borderId="0" xfId="0" applyFont="1" applyFill="1" applyBorder="1"/>
    <xf numFmtId="44" fontId="3" fillId="6" borderId="0" xfId="1" applyFont="1" applyFill="1" applyBorder="1"/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2" fillId="6" borderId="0" xfId="0" applyFont="1" applyFill="1" applyBorder="1" applyAlignment="1">
      <alignment horizontal="center"/>
    </xf>
    <xf numFmtId="44" fontId="6" fillId="6" borderId="0" xfId="1" applyFont="1" applyFill="1" applyBorder="1"/>
    <xf numFmtId="0" fontId="0" fillId="7" borderId="0" xfId="0" applyFill="1"/>
    <xf numFmtId="0" fontId="3" fillId="7" borderId="0" xfId="0" applyFont="1" applyFill="1" applyBorder="1" applyAlignment="1">
      <alignment horizontal="right"/>
    </xf>
    <xf numFmtId="44" fontId="3" fillId="7" borderId="0" xfId="1" applyFont="1" applyFill="1" applyBorder="1"/>
    <xf numFmtId="0" fontId="3" fillId="7" borderId="0" xfId="0" applyFont="1" applyFill="1"/>
    <xf numFmtId="0" fontId="12" fillId="7" borderId="0" xfId="0" applyFont="1" applyFill="1" applyAlignment="1">
      <alignment horizontal="right"/>
    </xf>
    <xf numFmtId="0" fontId="5" fillId="7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44" fontId="3" fillId="0" borderId="0" xfId="1" applyFont="1" applyFill="1" applyBorder="1"/>
    <xf numFmtId="0" fontId="7" fillId="3" borderId="0" xfId="0" applyFont="1" applyFill="1"/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6" borderId="0" xfId="0" applyFont="1" applyFill="1"/>
    <xf numFmtId="0" fontId="4" fillId="6" borderId="0" xfId="2" applyFill="1" applyAlignment="1" applyProtection="1"/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right"/>
    </xf>
    <xf numFmtId="0" fontId="23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/>
    <xf numFmtId="0" fontId="18" fillId="0" borderId="1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vertical="top"/>
    </xf>
    <xf numFmtId="0" fontId="21" fillId="3" borderId="0" xfId="0" applyFont="1" applyFill="1" applyBorder="1"/>
    <xf numFmtId="0" fontId="27" fillId="0" borderId="0" xfId="0" applyFont="1" applyAlignment="1">
      <alignment vertical="top"/>
    </xf>
    <xf numFmtId="0" fontId="11" fillId="3" borderId="0" xfId="0" applyFont="1" applyFill="1" applyBorder="1" applyAlignment="1"/>
    <xf numFmtId="0" fontId="33" fillId="3" borderId="0" xfId="0" applyFont="1" applyFill="1" applyBorder="1"/>
    <xf numFmtId="0" fontId="7" fillId="8" borderId="0" xfId="0" applyFont="1" applyFill="1"/>
    <xf numFmtId="0" fontId="8" fillId="8" borderId="0" xfId="0" applyFont="1" applyFill="1" applyBorder="1" applyAlignment="1">
      <alignment vertical="center"/>
    </xf>
    <xf numFmtId="0" fontId="30" fillId="3" borderId="11" xfId="0" applyFont="1" applyFill="1" applyBorder="1" applyAlignment="1"/>
    <xf numFmtId="0" fontId="30" fillId="3" borderId="0" xfId="0" applyFont="1" applyFill="1" applyBorder="1" applyAlignment="1"/>
    <xf numFmtId="0" fontId="0" fillId="9" borderId="0" xfId="0" applyFill="1"/>
    <xf numFmtId="0" fontId="0" fillId="10" borderId="0" xfId="0" applyFill="1"/>
    <xf numFmtId="0" fontId="11" fillId="11" borderId="0" xfId="0" applyFont="1" applyFill="1" applyBorder="1" applyAlignment="1"/>
    <xf numFmtId="0" fontId="5" fillId="3" borderId="12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44" fontId="8" fillId="5" borderId="18" xfId="1" applyFont="1" applyFill="1" applyBorder="1" applyAlignment="1">
      <alignment horizontal="left" vertical="center"/>
    </xf>
    <xf numFmtId="44" fontId="8" fillId="5" borderId="19" xfId="1" applyFont="1" applyFill="1" applyBorder="1" applyAlignment="1">
      <alignment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left" vertical="center"/>
    </xf>
    <xf numFmtId="44" fontId="8" fillId="5" borderId="23" xfId="1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25" xfId="1" applyFont="1" applyFill="1" applyBorder="1" applyAlignment="1">
      <alignment horizontal="left" vertical="center"/>
    </xf>
    <xf numFmtId="44" fontId="8" fillId="5" borderId="26" xfId="1" applyFont="1" applyFill="1" applyBorder="1" applyAlignment="1">
      <alignment vertical="center"/>
    </xf>
    <xf numFmtId="44" fontId="13" fillId="5" borderId="2" xfId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3" fillId="6" borderId="0" xfId="0" applyFont="1" applyFill="1" applyBorder="1" applyAlignment="1">
      <alignment horizontal="right" vertical="center"/>
    </xf>
    <xf numFmtId="44" fontId="6" fillId="6" borderId="12" xfId="1" applyFont="1" applyFill="1" applyBorder="1" applyAlignment="1">
      <alignment vertical="center"/>
    </xf>
    <xf numFmtId="44" fontId="3" fillId="6" borderId="12" xfId="1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44" fontId="8" fillId="5" borderId="28" xfId="1" applyFont="1" applyFill="1" applyBorder="1" applyAlignment="1">
      <alignment horizontal="left" vertical="center"/>
    </xf>
    <xf numFmtId="44" fontId="8" fillId="5" borderId="29" xfId="1" applyFont="1" applyFill="1" applyBorder="1" applyAlignment="1">
      <alignment horizontal="left" vertical="center"/>
    </xf>
    <xf numFmtId="44" fontId="8" fillId="5" borderId="30" xfId="1" applyFont="1" applyFill="1" applyBorder="1" applyAlignment="1">
      <alignment vertical="center"/>
    </xf>
    <xf numFmtId="44" fontId="8" fillId="5" borderId="31" xfId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vertical="center" wrapText="1"/>
    </xf>
    <xf numFmtId="0" fontId="21" fillId="6" borderId="0" xfId="0" applyFont="1" applyFill="1"/>
    <xf numFmtId="0" fontId="0" fillId="12" borderId="0" xfId="0" applyFill="1"/>
    <xf numFmtId="0" fontId="2" fillId="7" borderId="0" xfId="0" applyFont="1" applyFill="1" applyAlignment="1">
      <alignment wrapText="1"/>
    </xf>
    <xf numFmtId="0" fontId="21" fillId="11" borderId="0" xfId="0" applyFont="1" applyFill="1"/>
    <xf numFmtId="0" fontId="0" fillId="11" borderId="0" xfId="0" applyFill="1"/>
    <xf numFmtId="0" fontId="4" fillId="11" borderId="0" xfId="2" applyFill="1" applyAlignment="1" applyProtection="1"/>
    <xf numFmtId="0" fontId="31" fillId="7" borderId="0" xfId="0" applyFont="1" applyFill="1"/>
    <xf numFmtId="0" fontId="31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right" vertical="center"/>
    </xf>
    <xf numFmtId="0" fontId="2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right"/>
    </xf>
    <xf numFmtId="44" fontId="13" fillId="11" borderId="0" xfId="1" applyFont="1" applyFill="1" applyBorder="1"/>
    <xf numFmtId="0" fontId="3" fillId="11" borderId="0" xfId="0" applyFont="1" applyFill="1" applyBorder="1"/>
    <xf numFmtId="0" fontId="0" fillId="11" borderId="0" xfId="0" applyFill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/>
    <xf numFmtId="0" fontId="3" fillId="4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28" fillId="11" borderId="0" xfId="0" applyFont="1" applyFill="1" applyBorder="1" applyAlignment="1"/>
    <xf numFmtId="0" fontId="5" fillId="3" borderId="33" xfId="0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6" borderId="0" xfId="0" applyFill="1" applyBorder="1"/>
    <xf numFmtId="0" fontId="30" fillId="11" borderId="0" xfId="0" applyFont="1" applyFill="1" applyBorder="1" applyAlignment="1"/>
    <xf numFmtId="0" fontId="30" fillId="11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3" fillId="5" borderId="0" xfId="0" applyFont="1" applyFill="1" applyBorder="1" applyAlignment="1">
      <alignment horizontal="right" vertical="center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33" xfId="0" applyFont="1" applyFill="1" applyBorder="1" applyAlignment="1">
      <alignment horizontal="right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26" fillId="0" borderId="36" xfId="0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79" fontId="18" fillId="0" borderId="34" xfId="0" applyNumberFormat="1" applyFont="1" applyFill="1" applyBorder="1" applyAlignment="1">
      <alignment horizontal="left" vertical="center"/>
    </xf>
    <xf numFmtId="179" fontId="18" fillId="0" borderId="6" xfId="0" applyNumberFormat="1" applyFont="1" applyFill="1" applyBorder="1" applyAlignment="1">
      <alignment horizontal="left" vertical="center"/>
    </xf>
    <xf numFmtId="179" fontId="18" fillId="0" borderId="7" xfId="0" applyNumberFormat="1" applyFont="1" applyFill="1" applyBorder="1" applyAlignment="1">
      <alignment horizontal="left" vertical="center"/>
    </xf>
    <xf numFmtId="0" fontId="22" fillId="0" borderId="34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 vertical="center"/>
    </xf>
    <xf numFmtId="0" fontId="34" fillId="10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wrapText="1"/>
    </xf>
    <xf numFmtId="0" fontId="2" fillId="7" borderId="0" xfId="0" applyFont="1" applyFill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28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179" fontId="18" fillId="0" borderId="10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/>
    </xf>
    <xf numFmtId="0" fontId="30" fillId="3" borderId="11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769620</xdr:colOff>
      <xdr:row>65</xdr:row>
      <xdr:rowOff>15240</xdr:rowOff>
    </xdr:from>
    <xdr:to>
      <xdr:col>7</xdr:col>
      <xdr:colOff>1584960</xdr:colOff>
      <xdr:row>69</xdr:row>
      <xdr:rowOff>228600</xdr:rowOff>
    </xdr:to>
    <xdr:pic>
      <xdr:nvPicPr>
        <xdr:cNvPr id="36022" name="Picture 3" descr="qrcode">
          <a:extLst>
            <a:ext uri="{FF2B5EF4-FFF2-40B4-BE49-F238E27FC236}">
              <a16:creationId xmlns:a16="http://schemas.microsoft.com/office/drawing/2014/main" id="{4A270C89-80DC-511B-3CA2-86507395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7807940"/>
          <a:ext cx="815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54</xdr:row>
      <xdr:rowOff>91440</xdr:rowOff>
    </xdr:from>
    <xdr:to>
      <xdr:col>2</xdr:col>
      <xdr:colOff>76200</xdr:colOff>
      <xdr:row>56</xdr:row>
      <xdr:rowOff>289560</xdr:rowOff>
    </xdr:to>
    <xdr:pic>
      <xdr:nvPicPr>
        <xdr:cNvPr id="36023" name="irc_mi" descr="paypal">
          <a:extLst>
            <a:ext uri="{FF2B5EF4-FFF2-40B4-BE49-F238E27FC236}">
              <a16:creationId xmlns:a16="http://schemas.microsoft.com/office/drawing/2014/main" id="{78F6D956-B33F-A139-83A3-ACA17BE6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5019020"/>
          <a:ext cx="25527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1127760</xdr:colOff>
      <xdr:row>57</xdr:row>
      <xdr:rowOff>53340</xdr:rowOff>
    </xdr:from>
    <xdr:to>
      <xdr:col>5</xdr:col>
      <xdr:colOff>358140</xdr:colOff>
      <xdr:row>57</xdr:row>
      <xdr:rowOff>259080</xdr:rowOff>
    </xdr:to>
    <xdr:pic>
      <xdr:nvPicPr>
        <xdr:cNvPr id="36024" name="Picture 17">
          <a:extLst>
            <a:ext uri="{FF2B5EF4-FFF2-40B4-BE49-F238E27FC236}">
              <a16:creationId xmlns:a16="http://schemas.microsoft.com/office/drawing/2014/main" id="{F090FACF-FEA2-F0C5-ED61-04302543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5902940"/>
          <a:ext cx="7162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7</xdr:row>
      <xdr:rowOff>60960</xdr:rowOff>
    </xdr:from>
    <xdr:to>
      <xdr:col>7</xdr:col>
      <xdr:colOff>556260</xdr:colOff>
      <xdr:row>12</xdr:row>
      <xdr:rowOff>53340</xdr:rowOff>
    </xdr:to>
    <xdr:pic>
      <xdr:nvPicPr>
        <xdr:cNvPr id="36025" name="Picture 16" descr="Basic Baseboard Heater Cover">
          <a:extLst>
            <a:ext uri="{FF2B5EF4-FFF2-40B4-BE49-F238E27FC236}">
              <a16:creationId xmlns:a16="http://schemas.microsoft.com/office/drawing/2014/main" id="{BF0EE106-5655-D893-5299-3918FEF3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1348740"/>
          <a:ext cx="20193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63</xdr:row>
      <xdr:rowOff>68580</xdr:rowOff>
    </xdr:from>
    <xdr:to>
      <xdr:col>2</xdr:col>
      <xdr:colOff>777240</xdr:colOff>
      <xdr:row>66</xdr:row>
      <xdr:rowOff>137160</xdr:rowOff>
    </xdr:to>
    <xdr:pic>
      <xdr:nvPicPr>
        <xdr:cNvPr id="36026" name="Picture 20" descr="Baseboarders logo">
          <a:extLst>
            <a:ext uri="{FF2B5EF4-FFF2-40B4-BE49-F238E27FC236}">
              <a16:creationId xmlns:a16="http://schemas.microsoft.com/office/drawing/2014/main" id="{3D2728B7-6C4E-3BDD-7011-255C00E1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7381220"/>
          <a:ext cx="32842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69</xdr:row>
      <xdr:rowOff>68580</xdr:rowOff>
    </xdr:from>
    <xdr:to>
      <xdr:col>2</xdr:col>
      <xdr:colOff>358140</xdr:colOff>
      <xdr:row>69</xdr:row>
      <xdr:rowOff>198120</xdr:rowOff>
    </xdr:to>
    <xdr:pic>
      <xdr:nvPicPr>
        <xdr:cNvPr id="36027" name="Picture 21" descr="Renovation Brands Logo">
          <a:extLst>
            <a:ext uri="{FF2B5EF4-FFF2-40B4-BE49-F238E27FC236}">
              <a16:creationId xmlns:a16="http://schemas.microsoft.com/office/drawing/2014/main" id="{04185055-2F7B-66BE-477F-465AA3D2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8714720"/>
          <a:ext cx="259842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746760</xdr:colOff>
      <xdr:row>57</xdr:row>
      <xdr:rowOff>45720</xdr:rowOff>
    </xdr:from>
    <xdr:to>
      <xdr:col>4</xdr:col>
      <xdr:colOff>1066800</xdr:colOff>
      <xdr:row>57</xdr:row>
      <xdr:rowOff>274320</xdr:rowOff>
    </xdr:to>
    <xdr:pic>
      <xdr:nvPicPr>
        <xdr:cNvPr id="36028" name="Picture 2">
          <a:extLst>
            <a:ext uri="{FF2B5EF4-FFF2-40B4-BE49-F238E27FC236}">
              <a16:creationId xmlns:a16="http://schemas.microsoft.com/office/drawing/2014/main" id="{4E1653A2-9C84-99CE-3262-95BEC09F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589532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76</xdr:row>
      <xdr:rowOff>15240</xdr:rowOff>
    </xdr:from>
    <xdr:to>
      <xdr:col>7</xdr:col>
      <xdr:colOff>1600200</xdr:colOff>
      <xdr:row>80</xdr:row>
      <xdr:rowOff>228600</xdr:rowOff>
    </xdr:to>
    <xdr:pic>
      <xdr:nvPicPr>
        <xdr:cNvPr id="37039" name="Picture 15" descr="qrcode">
          <a:extLst>
            <a:ext uri="{FF2B5EF4-FFF2-40B4-BE49-F238E27FC236}">
              <a16:creationId xmlns:a16="http://schemas.microsoft.com/office/drawing/2014/main" id="{6C608963-CF32-59A8-FAFF-A12ECCB5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0440" y="21137880"/>
          <a:ext cx="815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65</xdr:row>
      <xdr:rowOff>121920</xdr:rowOff>
    </xdr:from>
    <xdr:to>
      <xdr:col>2</xdr:col>
      <xdr:colOff>83820</xdr:colOff>
      <xdr:row>68</xdr:row>
      <xdr:rowOff>15240</xdr:rowOff>
    </xdr:to>
    <xdr:pic>
      <xdr:nvPicPr>
        <xdr:cNvPr id="37040" name="irc_mi" descr="paypal">
          <a:extLst>
            <a:ext uri="{FF2B5EF4-FFF2-40B4-BE49-F238E27FC236}">
              <a16:creationId xmlns:a16="http://schemas.microsoft.com/office/drawing/2014/main" id="{DB8EFD63-BBBB-3DE1-CBA4-6CF1C237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8394680"/>
          <a:ext cx="256032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1173480</xdr:colOff>
      <xdr:row>68</xdr:row>
      <xdr:rowOff>53340</xdr:rowOff>
    </xdr:from>
    <xdr:to>
      <xdr:col>5</xdr:col>
      <xdr:colOff>365760</xdr:colOff>
      <xdr:row>68</xdr:row>
      <xdr:rowOff>259080</xdr:rowOff>
    </xdr:to>
    <xdr:pic>
      <xdr:nvPicPr>
        <xdr:cNvPr id="37041" name="Picture 32">
          <a:extLst>
            <a:ext uri="{FF2B5EF4-FFF2-40B4-BE49-F238E27FC236}">
              <a16:creationId xmlns:a16="http://schemas.microsoft.com/office/drawing/2014/main" id="{C208BB89-D20D-922F-B641-BA03A289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19248120"/>
          <a:ext cx="6781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7</xdr:row>
      <xdr:rowOff>91440</xdr:rowOff>
    </xdr:from>
    <xdr:to>
      <xdr:col>7</xdr:col>
      <xdr:colOff>502920</xdr:colOff>
      <xdr:row>12</xdr:row>
      <xdr:rowOff>76200</xdr:rowOff>
    </xdr:to>
    <xdr:pic>
      <xdr:nvPicPr>
        <xdr:cNvPr id="37042" name="Picture 15" descr="Premium Baseboard Heater Cover">
          <a:extLst>
            <a:ext uri="{FF2B5EF4-FFF2-40B4-BE49-F238E27FC236}">
              <a16:creationId xmlns:a16="http://schemas.microsoft.com/office/drawing/2014/main" id="{33AF92D7-BC10-1BA2-41D6-5CBB3A88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1402080"/>
          <a:ext cx="200406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74</xdr:row>
      <xdr:rowOff>106680</xdr:rowOff>
    </xdr:from>
    <xdr:to>
      <xdr:col>2</xdr:col>
      <xdr:colOff>746760</xdr:colOff>
      <xdr:row>78</xdr:row>
      <xdr:rowOff>7620</xdr:rowOff>
    </xdr:to>
    <xdr:pic>
      <xdr:nvPicPr>
        <xdr:cNvPr id="37043" name="Picture 17" descr="Baseboarders logo">
          <a:extLst>
            <a:ext uri="{FF2B5EF4-FFF2-40B4-BE49-F238E27FC236}">
              <a16:creationId xmlns:a16="http://schemas.microsoft.com/office/drawing/2014/main" id="{8467E431-F625-2505-264F-50361A49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0764500"/>
          <a:ext cx="32842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80</xdr:row>
      <xdr:rowOff>45720</xdr:rowOff>
    </xdr:from>
    <xdr:to>
      <xdr:col>2</xdr:col>
      <xdr:colOff>335280</xdr:colOff>
      <xdr:row>80</xdr:row>
      <xdr:rowOff>175260</xdr:rowOff>
    </xdr:to>
    <xdr:pic>
      <xdr:nvPicPr>
        <xdr:cNvPr id="37044" name="Picture 18" descr="Renovation Brands Logo">
          <a:extLst>
            <a:ext uri="{FF2B5EF4-FFF2-40B4-BE49-F238E27FC236}">
              <a16:creationId xmlns:a16="http://schemas.microsoft.com/office/drawing/2014/main" id="{56C9F91C-61BB-967D-5407-98CF2798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021800"/>
          <a:ext cx="25908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807720</xdr:colOff>
      <xdr:row>68</xdr:row>
      <xdr:rowOff>45720</xdr:rowOff>
    </xdr:from>
    <xdr:to>
      <xdr:col>4</xdr:col>
      <xdr:colOff>1127760</xdr:colOff>
      <xdr:row>68</xdr:row>
      <xdr:rowOff>274320</xdr:rowOff>
    </xdr:to>
    <xdr:pic>
      <xdr:nvPicPr>
        <xdr:cNvPr id="37045" name="Picture 7">
          <a:extLst>
            <a:ext uri="{FF2B5EF4-FFF2-40B4-BE49-F238E27FC236}">
              <a16:creationId xmlns:a16="http://schemas.microsoft.com/office/drawing/2014/main" id="{BF52A895-2DC6-F162-8F28-465F083F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760" y="1924050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76</xdr:row>
      <xdr:rowOff>0</xdr:rowOff>
    </xdr:from>
    <xdr:to>
      <xdr:col>7</xdr:col>
      <xdr:colOff>1577340</xdr:colOff>
      <xdr:row>80</xdr:row>
      <xdr:rowOff>213360</xdr:rowOff>
    </xdr:to>
    <xdr:pic>
      <xdr:nvPicPr>
        <xdr:cNvPr id="38061" name="Picture 3" descr="qrcode">
          <a:extLst>
            <a:ext uri="{FF2B5EF4-FFF2-40B4-BE49-F238E27FC236}">
              <a16:creationId xmlns:a16="http://schemas.microsoft.com/office/drawing/2014/main" id="{1306CBE9-16D5-D4C3-E290-1E1C88A1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7580" y="21297900"/>
          <a:ext cx="815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65</xdr:row>
      <xdr:rowOff>83820</xdr:rowOff>
    </xdr:from>
    <xdr:to>
      <xdr:col>2</xdr:col>
      <xdr:colOff>76200</xdr:colOff>
      <xdr:row>67</xdr:row>
      <xdr:rowOff>266700</xdr:rowOff>
    </xdr:to>
    <xdr:pic>
      <xdr:nvPicPr>
        <xdr:cNvPr id="38062" name="irc_mi" descr="paypal">
          <a:extLst>
            <a:ext uri="{FF2B5EF4-FFF2-40B4-BE49-F238E27FC236}">
              <a16:creationId xmlns:a16="http://schemas.microsoft.com/office/drawing/2014/main" id="{D0E66EC3-0E23-CF2C-1870-02E4C3D0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531840"/>
          <a:ext cx="25603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1181100</xdr:colOff>
      <xdr:row>68</xdr:row>
      <xdr:rowOff>45720</xdr:rowOff>
    </xdr:from>
    <xdr:to>
      <xdr:col>5</xdr:col>
      <xdr:colOff>381000</xdr:colOff>
      <xdr:row>68</xdr:row>
      <xdr:rowOff>259080</xdr:rowOff>
    </xdr:to>
    <xdr:pic>
      <xdr:nvPicPr>
        <xdr:cNvPr id="38063" name="Picture 13">
          <a:extLst>
            <a:ext uri="{FF2B5EF4-FFF2-40B4-BE49-F238E27FC236}">
              <a16:creationId xmlns:a16="http://schemas.microsoft.com/office/drawing/2014/main" id="{E0E773E4-3D5E-5D3A-8EB6-C80E0339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19415760"/>
          <a:ext cx="6858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289560</xdr:colOff>
      <xdr:row>7</xdr:row>
      <xdr:rowOff>83820</xdr:rowOff>
    </xdr:from>
    <xdr:to>
      <xdr:col>7</xdr:col>
      <xdr:colOff>381000</xdr:colOff>
      <xdr:row>12</xdr:row>
      <xdr:rowOff>60960</xdr:rowOff>
    </xdr:to>
    <xdr:pic>
      <xdr:nvPicPr>
        <xdr:cNvPr id="38064" name="Picture 15">
          <a:extLst>
            <a:ext uri="{FF2B5EF4-FFF2-40B4-BE49-F238E27FC236}">
              <a16:creationId xmlns:a16="http://schemas.microsoft.com/office/drawing/2014/main" id="{416B2269-35B0-1A76-67BF-564CEC22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455420"/>
          <a:ext cx="178308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74</xdr:row>
      <xdr:rowOff>76200</xdr:rowOff>
    </xdr:from>
    <xdr:to>
      <xdr:col>2</xdr:col>
      <xdr:colOff>754380</xdr:colOff>
      <xdr:row>77</xdr:row>
      <xdr:rowOff>160020</xdr:rowOff>
    </xdr:to>
    <xdr:pic>
      <xdr:nvPicPr>
        <xdr:cNvPr id="38065" name="Picture 18" descr="Baseboarders logo">
          <a:extLst>
            <a:ext uri="{FF2B5EF4-FFF2-40B4-BE49-F238E27FC236}">
              <a16:creationId xmlns:a16="http://schemas.microsoft.com/office/drawing/2014/main" id="{4DE19015-D434-92CC-EB89-B95AE02F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909280"/>
          <a:ext cx="32766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80</xdr:row>
      <xdr:rowOff>53340</xdr:rowOff>
    </xdr:from>
    <xdr:to>
      <xdr:col>2</xdr:col>
      <xdr:colOff>358140</xdr:colOff>
      <xdr:row>80</xdr:row>
      <xdr:rowOff>190500</xdr:rowOff>
    </xdr:to>
    <xdr:pic>
      <xdr:nvPicPr>
        <xdr:cNvPr id="38066" name="Picture 19" descr="Renovation Brands Logo">
          <a:extLst>
            <a:ext uri="{FF2B5EF4-FFF2-40B4-BE49-F238E27FC236}">
              <a16:creationId xmlns:a16="http://schemas.microsoft.com/office/drawing/2014/main" id="{18FFC466-C241-AA41-34D4-42220A2F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2204680"/>
          <a:ext cx="25908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68</xdr:row>
      <xdr:rowOff>45720</xdr:rowOff>
    </xdr:from>
    <xdr:to>
      <xdr:col>4</xdr:col>
      <xdr:colOff>1120140</xdr:colOff>
      <xdr:row>68</xdr:row>
      <xdr:rowOff>274320</xdr:rowOff>
    </xdr:to>
    <xdr:pic>
      <xdr:nvPicPr>
        <xdr:cNvPr id="38067" name="Picture 7">
          <a:extLst>
            <a:ext uri="{FF2B5EF4-FFF2-40B4-BE49-F238E27FC236}">
              <a16:creationId xmlns:a16="http://schemas.microsoft.com/office/drawing/2014/main" id="{5EE6E71D-F001-9E0C-C57C-5D14DDA7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941576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777240</xdr:colOff>
      <xdr:row>73</xdr:row>
      <xdr:rowOff>15240</xdr:rowOff>
    </xdr:from>
    <xdr:to>
      <xdr:col>7</xdr:col>
      <xdr:colOff>1592580</xdr:colOff>
      <xdr:row>77</xdr:row>
      <xdr:rowOff>228600</xdr:rowOff>
    </xdr:to>
    <xdr:pic>
      <xdr:nvPicPr>
        <xdr:cNvPr id="39076" name="Picture 15" descr="qrcode">
          <a:extLst>
            <a:ext uri="{FF2B5EF4-FFF2-40B4-BE49-F238E27FC236}">
              <a16:creationId xmlns:a16="http://schemas.microsoft.com/office/drawing/2014/main" id="{F85A618B-3EDD-09EF-7331-951435C2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2820" y="20253960"/>
          <a:ext cx="815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62</xdr:row>
      <xdr:rowOff>91440</xdr:rowOff>
    </xdr:from>
    <xdr:to>
      <xdr:col>2</xdr:col>
      <xdr:colOff>53340</xdr:colOff>
      <xdr:row>64</xdr:row>
      <xdr:rowOff>289560</xdr:rowOff>
    </xdr:to>
    <xdr:pic>
      <xdr:nvPicPr>
        <xdr:cNvPr id="39077" name="irc_mi" descr="paypal">
          <a:extLst>
            <a:ext uri="{FF2B5EF4-FFF2-40B4-BE49-F238E27FC236}">
              <a16:creationId xmlns:a16="http://schemas.microsoft.com/office/drawing/2014/main" id="{7920A72E-7F0A-51BA-631B-EEC703E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7480280"/>
          <a:ext cx="254508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1150620</xdr:colOff>
      <xdr:row>65</xdr:row>
      <xdr:rowOff>45720</xdr:rowOff>
    </xdr:from>
    <xdr:to>
      <xdr:col>5</xdr:col>
      <xdr:colOff>381000</xdr:colOff>
      <xdr:row>65</xdr:row>
      <xdr:rowOff>266700</xdr:rowOff>
    </xdr:to>
    <xdr:pic>
      <xdr:nvPicPr>
        <xdr:cNvPr id="39078" name="Picture 32">
          <a:extLst>
            <a:ext uri="{FF2B5EF4-FFF2-40B4-BE49-F238E27FC236}">
              <a16:creationId xmlns:a16="http://schemas.microsoft.com/office/drawing/2014/main" id="{ED53E442-BE52-CE7F-61DB-B3E42946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18356580"/>
          <a:ext cx="7162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7</xdr:row>
      <xdr:rowOff>114300</xdr:rowOff>
    </xdr:from>
    <xdr:to>
      <xdr:col>7</xdr:col>
      <xdr:colOff>556260</xdr:colOff>
      <xdr:row>12</xdr:row>
      <xdr:rowOff>0</xdr:rowOff>
    </xdr:to>
    <xdr:pic>
      <xdr:nvPicPr>
        <xdr:cNvPr id="39079" name="Picture 16" descr="https://www.baseboardheatercovers.com/pub/media/catalog/product/cache/image/590x339/e9c3970ab036de70892d86c6d221abfe/b/a/baseboard-radiator-covers-ba11.jpg">
          <a:extLst>
            <a:ext uri="{FF2B5EF4-FFF2-40B4-BE49-F238E27FC236}">
              <a16:creationId xmlns:a16="http://schemas.microsoft.com/office/drawing/2014/main" id="{6BC228E4-1480-CBAA-BB0A-72114E04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8260" y="1447800"/>
          <a:ext cx="19735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71</xdr:row>
      <xdr:rowOff>76200</xdr:rowOff>
    </xdr:from>
    <xdr:to>
      <xdr:col>2</xdr:col>
      <xdr:colOff>762000</xdr:colOff>
      <xdr:row>74</xdr:row>
      <xdr:rowOff>152400</xdr:rowOff>
    </xdr:to>
    <xdr:pic>
      <xdr:nvPicPr>
        <xdr:cNvPr id="39080" name="Picture 16" descr="Baseboarders logo">
          <a:extLst>
            <a:ext uri="{FF2B5EF4-FFF2-40B4-BE49-F238E27FC236}">
              <a16:creationId xmlns:a16="http://schemas.microsoft.com/office/drawing/2014/main" id="{02CCF75A-69BC-6864-DBB3-E4FDB1DC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850100"/>
          <a:ext cx="3276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350520</xdr:colOff>
      <xdr:row>77</xdr:row>
      <xdr:rowOff>68580</xdr:rowOff>
    </xdr:from>
    <xdr:to>
      <xdr:col>2</xdr:col>
      <xdr:colOff>381000</xdr:colOff>
      <xdr:row>77</xdr:row>
      <xdr:rowOff>198120</xdr:rowOff>
    </xdr:to>
    <xdr:pic>
      <xdr:nvPicPr>
        <xdr:cNvPr id="39081" name="Picture 19" descr="Renovation Brands Logo">
          <a:extLst>
            <a:ext uri="{FF2B5EF4-FFF2-40B4-BE49-F238E27FC236}">
              <a16:creationId xmlns:a16="http://schemas.microsoft.com/office/drawing/2014/main" id="{95E4EBAB-E627-78CD-D796-A5AECA69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21160740"/>
          <a:ext cx="25908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777240</xdr:colOff>
      <xdr:row>65</xdr:row>
      <xdr:rowOff>45720</xdr:rowOff>
    </xdr:from>
    <xdr:to>
      <xdr:col>4</xdr:col>
      <xdr:colOff>1097280</xdr:colOff>
      <xdr:row>65</xdr:row>
      <xdr:rowOff>274320</xdr:rowOff>
    </xdr:to>
    <xdr:pic>
      <xdr:nvPicPr>
        <xdr:cNvPr id="39082" name="Picture 7">
          <a:extLst>
            <a:ext uri="{FF2B5EF4-FFF2-40B4-BE49-F238E27FC236}">
              <a16:creationId xmlns:a16="http://schemas.microsoft.com/office/drawing/2014/main" id="{08C883A3-B248-672D-0698-A2C12E1A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835658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33"/>
  <sheetViews>
    <sheetView showGridLines="0" tabSelected="1" workbookViewId="0">
      <selection activeCell="E58" sqref="E58:F58"/>
    </sheetView>
  </sheetViews>
  <sheetFormatPr defaultColWidth="8.6640625" defaultRowHeight="13.2" x14ac:dyDescent="0.25"/>
  <cols>
    <col min="1" max="2" width="18.6640625" customWidth="1"/>
    <col min="3" max="3" width="41.33203125" customWidth="1"/>
    <col min="4" max="4" width="9.33203125" customWidth="1"/>
    <col min="5" max="5" width="21.6640625" customWidth="1"/>
    <col min="6" max="6" width="16.6640625" customWidth="1"/>
    <col min="7" max="7" width="24.6640625" customWidth="1"/>
    <col min="8" max="8" width="30.33203125" customWidth="1"/>
    <col min="9" max="50" width="9.109375" style="1" customWidth="1"/>
  </cols>
  <sheetData>
    <row r="1" spans="1:9" ht="11.25" customHeight="1" x14ac:dyDescent="0.25"/>
    <row r="2" spans="1:9" ht="12.75" customHeight="1" x14ac:dyDescent="0.75">
      <c r="A2" s="138" t="s">
        <v>139</v>
      </c>
      <c r="B2" s="138"/>
      <c r="C2" s="138"/>
      <c r="D2" s="138"/>
      <c r="E2" s="138"/>
      <c r="F2" s="49"/>
      <c r="G2" s="49"/>
      <c r="H2" s="52"/>
    </row>
    <row r="3" spans="1:9" ht="12.75" customHeight="1" x14ac:dyDescent="0.25">
      <c r="A3" s="138"/>
      <c r="B3" s="138"/>
      <c r="C3" s="138"/>
      <c r="D3" s="138"/>
      <c r="E3" s="138"/>
      <c r="F3" s="137" t="s">
        <v>140</v>
      </c>
      <c r="G3" s="137"/>
      <c r="H3" s="137"/>
    </row>
    <row r="4" spans="1:9" ht="12.75" customHeight="1" x14ac:dyDescent="0.25">
      <c r="A4" s="138"/>
      <c r="B4" s="138"/>
      <c r="C4" s="138"/>
      <c r="D4" s="138"/>
      <c r="E4" s="138"/>
      <c r="F4" s="137"/>
      <c r="G4" s="137"/>
      <c r="H4" s="137"/>
    </row>
    <row r="5" spans="1:9" ht="18" customHeight="1" x14ac:dyDescent="0.25">
      <c r="A5" s="138"/>
      <c r="B5" s="138"/>
      <c r="C5" s="138"/>
      <c r="D5" s="138"/>
      <c r="E5" s="138"/>
      <c r="F5" s="169" t="s">
        <v>142</v>
      </c>
      <c r="G5" s="169"/>
      <c r="H5" s="169"/>
    </row>
    <row r="6" spans="1:9" ht="15" customHeight="1" thickBot="1" x14ac:dyDescent="0.8">
      <c r="B6" s="50"/>
      <c r="C6" s="50"/>
      <c r="D6" s="50"/>
      <c r="E6" s="50"/>
      <c r="F6" s="49"/>
      <c r="G6" s="60"/>
      <c r="H6" s="49"/>
    </row>
    <row r="7" spans="1:9" ht="19.95" customHeight="1" x14ac:dyDescent="0.3">
      <c r="A7" s="149" t="s">
        <v>35</v>
      </c>
      <c r="B7" s="150"/>
      <c r="C7" s="151"/>
      <c r="D7" s="152"/>
      <c r="E7" s="153"/>
      <c r="F7" s="170" t="s">
        <v>157</v>
      </c>
      <c r="G7" s="171"/>
      <c r="H7" s="171"/>
      <c r="I7" s="65"/>
    </row>
    <row r="8" spans="1:9" ht="19.95" customHeight="1" x14ac:dyDescent="0.4">
      <c r="A8" s="149" t="s">
        <v>31</v>
      </c>
      <c r="B8" s="150"/>
      <c r="C8" s="146"/>
      <c r="D8" s="147"/>
      <c r="E8" s="148"/>
      <c r="F8" s="3"/>
      <c r="G8" s="37"/>
      <c r="H8" s="7"/>
    </row>
    <row r="9" spans="1:9" ht="19.95" customHeight="1" x14ac:dyDescent="0.4">
      <c r="A9" s="66"/>
      <c r="B9" s="129" t="s">
        <v>37</v>
      </c>
      <c r="C9" s="130"/>
      <c r="D9" s="44"/>
      <c r="E9" s="45"/>
      <c r="F9" s="3"/>
      <c r="G9" s="37"/>
      <c r="H9" s="7"/>
    </row>
    <row r="10" spans="1:9" ht="19.95" customHeight="1" x14ac:dyDescent="0.25">
      <c r="A10" s="149" t="s">
        <v>25</v>
      </c>
      <c r="B10" s="150"/>
      <c r="C10" s="146"/>
      <c r="D10" s="147"/>
      <c r="E10" s="148"/>
      <c r="F10" s="3"/>
      <c r="G10" s="64"/>
      <c r="H10" s="7"/>
    </row>
    <row r="11" spans="1:9" ht="19.95" customHeight="1" x14ac:dyDescent="0.25">
      <c r="A11" s="149" t="s">
        <v>26</v>
      </c>
      <c r="B11" s="150"/>
      <c r="C11" s="146"/>
      <c r="D11" s="147"/>
      <c r="E11" s="148"/>
      <c r="F11" s="3"/>
      <c r="G11" s="7"/>
      <c r="H11" s="7"/>
    </row>
    <row r="12" spans="1:9" ht="19.95" customHeight="1" x14ac:dyDescent="0.25">
      <c r="A12" s="149" t="s">
        <v>27</v>
      </c>
      <c r="B12" s="150"/>
      <c r="C12" s="159"/>
      <c r="D12" s="160"/>
      <c r="E12" s="161"/>
      <c r="F12" s="3"/>
      <c r="G12" s="32"/>
      <c r="H12" s="7"/>
    </row>
    <row r="13" spans="1:9" ht="19.95" customHeight="1" x14ac:dyDescent="0.25">
      <c r="A13" s="149" t="s">
        <v>28</v>
      </c>
      <c r="B13" s="150"/>
      <c r="C13" s="162" t="s">
        <v>126</v>
      </c>
      <c r="D13" s="163"/>
      <c r="E13" s="164"/>
      <c r="F13" s="3"/>
      <c r="G13" s="7"/>
      <c r="H13" s="7"/>
    </row>
    <row r="14" spans="1:9" ht="19.95" customHeight="1" x14ac:dyDescent="0.25">
      <c r="A14" s="149" t="s">
        <v>29</v>
      </c>
      <c r="B14" s="150"/>
      <c r="C14" s="146"/>
      <c r="D14" s="147"/>
      <c r="E14" s="148"/>
      <c r="F14" s="172" t="s">
        <v>143</v>
      </c>
      <c r="G14" s="173"/>
      <c r="H14" s="173"/>
    </row>
    <row r="15" spans="1:9" ht="19.95" customHeight="1" x14ac:dyDescent="0.25">
      <c r="A15" s="149" t="s">
        <v>30</v>
      </c>
      <c r="B15" s="150"/>
      <c r="C15" s="146"/>
      <c r="D15" s="147"/>
      <c r="E15" s="148"/>
      <c r="F15" s="157" t="s">
        <v>145</v>
      </c>
      <c r="G15" s="158"/>
      <c r="H15" s="158"/>
    </row>
    <row r="16" spans="1:9" ht="19.95" customHeight="1" thickBot="1" x14ac:dyDescent="0.3">
      <c r="A16" s="149" t="s">
        <v>33</v>
      </c>
      <c r="B16" s="150"/>
      <c r="C16" s="154"/>
      <c r="D16" s="155"/>
      <c r="E16" s="156"/>
      <c r="F16" s="157" t="s">
        <v>158</v>
      </c>
      <c r="G16" s="158"/>
      <c r="H16" s="158"/>
    </row>
    <row r="17" spans="1:50" ht="19.95" customHeight="1" x14ac:dyDescent="0.25">
      <c r="A17" s="3"/>
      <c r="B17" s="3"/>
      <c r="C17" s="3"/>
      <c r="D17" s="3"/>
      <c r="E17" s="3"/>
      <c r="F17" s="3"/>
      <c r="G17" s="17"/>
      <c r="H17" s="3"/>
    </row>
    <row r="18" spans="1:50" s="106" customFormat="1" x14ac:dyDescent="0.25">
      <c r="G18" s="115"/>
    </row>
    <row r="19" spans="1:50" ht="25.05" customHeight="1" x14ac:dyDescent="0.25">
      <c r="A19" s="176" t="s">
        <v>36</v>
      </c>
      <c r="B19" s="176"/>
      <c r="C19" s="176"/>
      <c r="D19" s="176"/>
      <c r="E19" s="176"/>
      <c r="F19" s="176"/>
      <c r="G19" s="176"/>
      <c r="H19" s="176"/>
    </row>
    <row r="20" spans="1:50" x14ac:dyDescent="0.25">
      <c r="A20" s="177"/>
      <c r="B20" s="177"/>
      <c r="C20" s="177"/>
      <c r="D20" s="177"/>
      <c r="E20" s="177"/>
      <c r="F20" s="177"/>
      <c r="G20" s="177"/>
      <c r="H20" s="177"/>
    </row>
    <row r="21" spans="1:50" s="124" customFormat="1" ht="22.8" customHeight="1" thickBot="1" x14ac:dyDescent="0.3">
      <c r="A21" s="116" t="s">
        <v>0</v>
      </c>
      <c r="B21" s="117" t="s">
        <v>1</v>
      </c>
      <c r="C21" s="117" t="s">
        <v>2</v>
      </c>
      <c r="D21" s="117" t="s">
        <v>3</v>
      </c>
      <c r="E21" s="117" t="s">
        <v>19</v>
      </c>
      <c r="F21" s="117" t="s">
        <v>4</v>
      </c>
      <c r="G21" s="117" t="s">
        <v>5</v>
      </c>
      <c r="H21" s="118" t="s">
        <v>6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</row>
    <row r="22" spans="1:50" ht="24.75" customHeight="1" thickBot="1" x14ac:dyDescent="0.3">
      <c r="A22" s="70">
        <v>1</v>
      </c>
      <c r="B22" s="71" t="s">
        <v>56</v>
      </c>
      <c r="C22" s="70" t="s">
        <v>64</v>
      </c>
      <c r="D22" s="70" t="s">
        <v>18</v>
      </c>
      <c r="E22" s="72">
        <v>76.45</v>
      </c>
      <c r="F22" s="46"/>
      <c r="G22" s="73">
        <f>F22*E22</f>
        <v>0</v>
      </c>
      <c r="H22" s="74" t="s">
        <v>159</v>
      </c>
    </row>
    <row r="23" spans="1:50" ht="24.75" customHeight="1" thickBot="1" x14ac:dyDescent="0.3">
      <c r="A23" s="75">
        <v>2</v>
      </c>
      <c r="B23" s="76" t="s">
        <v>57</v>
      </c>
      <c r="C23" s="75" t="s">
        <v>65</v>
      </c>
      <c r="D23" s="75" t="s">
        <v>18</v>
      </c>
      <c r="E23" s="77">
        <v>101.95</v>
      </c>
      <c r="F23" s="38"/>
      <c r="G23" s="78">
        <f>F23*E23</f>
        <v>0</v>
      </c>
      <c r="H23" s="74" t="s">
        <v>159</v>
      </c>
    </row>
    <row r="24" spans="1:50" ht="24.75" customHeight="1" thickBot="1" x14ac:dyDescent="0.3">
      <c r="A24" s="79">
        <v>3</v>
      </c>
      <c r="B24" s="80" t="s">
        <v>58</v>
      </c>
      <c r="C24" s="79" t="s">
        <v>66</v>
      </c>
      <c r="D24" s="79" t="s">
        <v>18</v>
      </c>
      <c r="E24" s="77">
        <v>127.45</v>
      </c>
      <c r="F24" s="39"/>
      <c r="G24" s="78">
        <f>F24*E24</f>
        <v>0</v>
      </c>
      <c r="H24" s="74" t="s">
        <v>159</v>
      </c>
    </row>
    <row r="25" spans="1:50" ht="24.75" customHeight="1" thickBot="1" x14ac:dyDescent="0.3">
      <c r="A25" s="79">
        <v>4</v>
      </c>
      <c r="B25" s="80" t="s">
        <v>59</v>
      </c>
      <c r="C25" s="79" t="s">
        <v>67</v>
      </c>
      <c r="D25" s="79" t="s">
        <v>18</v>
      </c>
      <c r="E25" s="77">
        <v>152.85</v>
      </c>
      <c r="F25" s="39"/>
      <c r="G25" s="78">
        <f>F25*E25</f>
        <v>0</v>
      </c>
      <c r="H25" s="74" t="s">
        <v>159</v>
      </c>
    </row>
    <row r="26" spans="1:50" ht="30" customHeight="1" x14ac:dyDescent="0.25">
      <c r="A26" s="10"/>
      <c r="B26" s="11"/>
      <c r="C26" s="12"/>
      <c r="D26" s="10"/>
      <c r="E26" s="139" t="s">
        <v>20</v>
      </c>
      <c r="F26" s="139"/>
      <c r="G26" s="85">
        <f>SUM(G22:G25)</f>
        <v>0</v>
      </c>
      <c r="H26" s="12"/>
    </row>
    <row r="27" spans="1:50" ht="30" customHeight="1" x14ac:dyDescent="0.25">
      <c r="A27" s="10"/>
      <c r="B27" s="11"/>
      <c r="C27" s="12"/>
      <c r="D27" s="10"/>
      <c r="E27" s="14"/>
      <c r="F27" s="15"/>
      <c r="G27" s="16"/>
      <c r="H27" s="12"/>
    </row>
    <row r="28" spans="1:50" ht="22.8" x14ac:dyDescent="0.4">
      <c r="A28" s="168" t="s">
        <v>148</v>
      </c>
      <c r="B28" s="168"/>
      <c r="C28" s="168"/>
      <c r="D28" s="168"/>
      <c r="E28" s="168"/>
      <c r="F28" s="168"/>
      <c r="G28" s="168"/>
      <c r="H28" s="168"/>
    </row>
    <row r="29" spans="1:50" x14ac:dyDescent="0.25">
      <c r="A29" s="6"/>
      <c r="B29" s="6"/>
      <c r="C29" s="6"/>
      <c r="D29" s="6"/>
      <c r="E29" s="6"/>
      <c r="F29" s="6"/>
      <c r="G29" s="6"/>
      <c r="H29" s="6"/>
    </row>
    <row r="30" spans="1:50" s="124" customFormat="1" ht="22.8" customHeight="1" thickBot="1" x14ac:dyDescent="0.3">
      <c r="A30" s="116" t="s">
        <v>0</v>
      </c>
      <c r="B30" s="117" t="s">
        <v>1</v>
      </c>
      <c r="C30" s="117" t="s">
        <v>49</v>
      </c>
      <c r="D30" s="117" t="s">
        <v>3</v>
      </c>
      <c r="E30" s="117" t="s">
        <v>19</v>
      </c>
      <c r="F30" s="117" t="s">
        <v>4</v>
      </c>
      <c r="G30" s="117" t="s">
        <v>5</v>
      </c>
      <c r="H30" s="117" t="s">
        <v>6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</row>
    <row r="31" spans="1:50" ht="24.75" customHeight="1" thickBot="1" x14ac:dyDescent="0.3">
      <c r="A31" s="75">
        <v>1</v>
      </c>
      <c r="B31" s="140" t="s">
        <v>60</v>
      </c>
      <c r="C31" s="2"/>
      <c r="D31" s="93" t="s">
        <v>18</v>
      </c>
      <c r="E31" s="72">
        <v>76.45</v>
      </c>
      <c r="F31" s="38"/>
      <c r="G31" s="96">
        <f t="shared" ref="G31:G42" si="0">F31*E31</f>
        <v>0</v>
      </c>
      <c r="H31" s="74" t="s">
        <v>159</v>
      </c>
    </row>
    <row r="32" spans="1:50" ht="24.75" customHeight="1" thickBot="1" x14ac:dyDescent="0.3">
      <c r="A32" s="79">
        <f>A31+1</f>
        <v>2</v>
      </c>
      <c r="B32" s="141"/>
      <c r="C32" s="2"/>
      <c r="D32" s="79" t="s">
        <v>18</v>
      </c>
      <c r="E32" s="72">
        <v>76.45</v>
      </c>
      <c r="F32" s="39"/>
      <c r="G32" s="78">
        <f t="shared" si="0"/>
        <v>0</v>
      </c>
      <c r="H32" s="74" t="s">
        <v>159</v>
      </c>
    </row>
    <row r="33" spans="1:50" ht="24.75" customHeight="1" thickBot="1" x14ac:dyDescent="0.3">
      <c r="A33" s="79">
        <f>A32+1</f>
        <v>3</v>
      </c>
      <c r="B33" s="142"/>
      <c r="C33" s="2"/>
      <c r="D33" s="79" t="s">
        <v>18</v>
      </c>
      <c r="E33" s="72">
        <v>76.45</v>
      </c>
      <c r="F33" s="39"/>
      <c r="G33" s="78">
        <f t="shared" si="0"/>
        <v>0</v>
      </c>
      <c r="H33" s="74" t="s">
        <v>159</v>
      </c>
    </row>
    <row r="34" spans="1:50" ht="24.75" customHeight="1" thickBot="1" x14ac:dyDescent="0.3">
      <c r="A34" s="86">
        <v>1</v>
      </c>
      <c r="B34" s="143" t="s">
        <v>61</v>
      </c>
      <c r="C34" s="2"/>
      <c r="D34" s="86" t="s">
        <v>18</v>
      </c>
      <c r="E34" s="77">
        <v>101.95</v>
      </c>
      <c r="F34" s="39"/>
      <c r="G34" s="97">
        <f t="shared" si="0"/>
        <v>0</v>
      </c>
      <c r="H34" s="74" t="s">
        <v>159</v>
      </c>
    </row>
    <row r="35" spans="1:50" ht="24.75" customHeight="1" thickBot="1" x14ac:dyDescent="0.3">
      <c r="A35" s="79">
        <v>2</v>
      </c>
      <c r="B35" s="144"/>
      <c r="C35" s="2"/>
      <c r="D35" s="79" t="s">
        <v>18</v>
      </c>
      <c r="E35" s="77">
        <v>101.95</v>
      </c>
      <c r="F35" s="39"/>
      <c r="G35" s="78">
        <f t="shared" si="0"/>
        <v>0</v>
      </c>
      <c r="H35" s="74" t="s">
        <v>159</v>
      </c>
    </row>
    <row r="36" spans="1:50" ht="24.75" customHeight="1" thickBot="1" x14ac:dyDescent="0.3">
      <c r="A36" s="79">
        <v>3</v>
      </c>
      <c r="B36" s="145"/>
      <c r="C36" s="2"/>
      <c r="D36" s="79" t="s">
        <v>18</v>
      </c>
      <c r="E36" s="77">
        <v>101.95</v>
      </c>
      <c r="F36" s="39"/>
      <c r="G36" s="78">
        <f t="shared" si="0"/>
        <v>0</v>
      </c>
      <c r="H36" s="74" t="s">
        <v>159</v>
      </c>
    </row>
    <row r="37" spans="1:50" ht="24.75" customHeight="1" thickBot="1" x14ac:dyDescent="0.3">
      <c r="A37" s="79">
        <v>1</v>
      </c>
      <c r="B37" s="143" t="s">
        <v>62</v>
      </c>
      <c r="C37" s="2"/>
      <c r="D37" s="79" t="s">
        <v>18</v>
      </c>
      <c r="E37" s="77">
        <v>127.45</v>
      </c>
      <c r="F37" s="39"/>
      <c r="G37" s="78">
        <f t="shared" si="0"/>
        <v>0</v>
      </c>
      <c r="H37" s="74" t="s">
        <v>159</v>
      </c>
    </row>
    <row r="38" spans="1:50" ht="24.75" customHeight="1" thickBot="1" x14ac:dyDescent="0.3">
      <c r="A38" s="79">
        <v>2</v>
      </c>
      <c r="B38" s="144"/>
      <c r="C38" s="2"/>
      <c r="D38" s="79" t="s">
        <v>18</v>
      </c>
      <c r="E38" s="77">
        <v>127.45</v>
      </c>
      <c r="F38" s="39"/>
      <c r="G38" s="78">
        <f t="shared" si="0"/>
        <v>0</v>
      </c>
      <c r="H38" s="74" t="s">
        <v>159</v>
      </c>
    </row>
    <row r="39" spans="1:50" ht="24.75" customHeight="1" thickBot="1" x14ac:dyDescent="0.3">
      <c r="A39" s="79">
        <v>3</v>
      </c>
      <c r="B39" s="145"/>
      <c r="C39" s="2"/>
      <c r="D39" s="79" t="s">
        <v>18</v>
      </c>
      <c r="E39" s="77">
        <v>127.45</v>
      </c>
      <c r="F39" s="39"/>
      <c r="G39" s="78">
        <f t="shared" si="0"/>
        <v>0</v>
      </c>
      <c r="H39" s="74" t="s">
        <v>159</v>
      </c>
    </row>
    <row r="40" spans="1:50" ht="24.75" customHeight="1" thickBot="1" x14ac:dyDescent="0.3">
      <c r="A40" s="79">
        <v>1</v>
      </c>
      <c r="B40" s="143" t="s">
        <v>63</v>
      </c>
      <c r="C40" s="2"/>
      <c r="D40" s="79" t="s">
        <v>18</v>
      </c>
      <c r="E40" s="77">
        <v>152.85</v>
      </c>
      <c r="F40" s="39"/>
      <c r="G40" s="78">
        <f t="shared" si="0"/>
        <v>0</v>
      </c>
      <c r="H40" s="74" t="s">
        <v>159</v>
      </c>
    </row>
    <row r="41" spans="1:50" ht="24.75" customHeight="1" thickBot="1" x14ac:dyDescent="0.3">
      <c r="A41" s="79">
        <v>2</v>
      </c>
      <c r="B41" s="144"/>
      <c r="C41" s="2"/>
      <c r="D41" s="79" t="s">
        <v>18</v>
      </c>
      <c r="E41" s="77">
        <v>152.85</v>
      </c>
      <c r="F41" s="40"/>
      <c r="G41" s="78">
        <f t="shared" si="0"/>
        <v>0</v>
      </c>
      <c r="H41" s="74" t="s">
        <v>159</v>
      </c>
    </row>
    <row r="42" spans="1:50" ht="24.75" customHeight="1" thickBot="1" x14ac:dyDescent="0.3">
      <c r="A42" s="79">
        <v>3</v>
      </c>
      <c r="B42" s="145"/>
      <c r="C42" s="2"/>
      <c r="D42" s="79" t="s">
        <v>18</v>
      </c>
      <c r="E42" s="77">
        <v>152.85</v>
      </c>
      <c r="F42" s="41"/>
      <c r="G42" s="78">
        <f t="shared" si="0"/>
        <v>0</v>
      </c>
      <c r="H42" s="74" t="s">
        <v>159</v>
      </c>
    </row>
    <row r="43" spans="1:50" ht="30" customHeight="1" x14ac:dyDescent="0.25">
      <c r="A43" s="10"/>
      <c r="B43" s="11"/>
      <c r="C43" s="12"/>
      <c r="D43" s="10"/>
      <c r="E43" s="139" t="s">
        <v>20</v>
      </c>
      <c r="F43" s="139"/>
      <c r="G43" s="85">
        <f>SUM(G31:G42)</f>
        <v>0</v>
      </c>
      <c r="H43" s="12"/>
    </row>
    <row r="44" spans="1:50" ht="30" customHeight="1" x14ac:dyDescent="0.25">
      <c r="A44" s="10"/>
      <c r="B44" s="11"/>
      <c r="C44" s="12"/>
      <c r="D44" s="10"/>
      <c r="E44" s="13"/>
      <c r="F44" s="13"/>
      <c r="G44" s="18"/>
      <c r="H44" s="12"/>
    </row>
    <row r="45" spans="1:50" ht="22.8" x14ac:dyDescent="0.4">
      <c r="A45" s="168" t="s">
        <v>38</v>
      </c>
      <c r="B45" s="168"/>
      <c r="C45" s="168"/>
      <c r="D45" s="168"/>
      <c r="E45" s="168"/>
      <c r="F45" s="168"/>
      <c r="G45" s="168"/>
      <c r="H45" s="168"/>
    </row>
    <row r="46" spans="1:50" x14ac:dyDescent="0.25">
      <c r="A46" s="6"/>
      <c r="B46" s="6"/>
      <c r="C46" s="6"/>
      <c r="D46" s="6"/>
      <c r="E46" s="6"/>
      <c r="F46" s="6"/>
      <c r="G46" s="6"/>
      <c r="H46" s="6"/>
    </row>
    <row r="47" spans="1:50" s="124" customFormat="1" ht="22.8" customHeight="1" thickBot="1" x14ac:dyDescent="0.3">
      <c r="A47" s="116" t="s">
        <v>0</v>
      </c>
      <c r="B47" s="117" t="s">
        <v>1</v>
      </c>
      <c r="C47" s="117" t="s">
        <v>2</v>
      </c>
      <c r="D47" s="117" t="s">
        <v>3</v>
      </c>
      <c r="E47" s="117" t="s">
        <v>19</v>
      </c>
      <c r="F47" s="117" t="s">
        <v>4</v>
      </c>
      <c r="G47" s="117" t="s">
        <v>5</v>
      </c>
      <c r="H47" s="117" t="s">
        <v>6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</row>
    <row r="48" spans="1:50" ht="24.75" customHeight="1" thickBot="1" x14ac:dyDescent="0.3">
      <c r="A48" s="79">
        <v>1</v>
      </c>
      <c r="B48" s="80" t="s">
        <v>70</v>
      </c>
      <c r="C48" s="79" t="s">
        <v>171</v>
      </c>
      <c r="D48" s="70" t="s">
        <v>18</v>
      </c>
      <c r="E48" s="77">
        <v>25.1</v>
      </c>
      <c r="F48" s="38"/>
      <c r="G48" s="78">
        <f>F48*E48</f>
        <v>0</v>
      </c>
      <c r="H48" s="74" t="s">
        <v>159</v>
      </c>
    </row>
    <row r="49" spans="1:8" ht="24.75" customHeight="1" thickBot="1" x14ac:dyDescent="0.3">
      <c r="A49" s="79">
        <f>A48+1</f>
        <v>2</v>
      </c>
      <c r="B49" s="80" t="s">
        <v>71</v>
      </c>
      <c r="C49" s="79" t="s">
        <v>172</v>
      </c>
      <c r="D49" s="79" t="s">
        <v>18</v>
      </c>
      <c r="E49" s="77">
        <v>25.1</v>
      </c>
      <c r="F49" s="39"/>
      <c r="G49" s="78">
        <f>F49*E49</f>
        <v>0</v>
      </c>
      <c r="H49" s="74" t="s">
        <v>159</v>
      </c>
    </row>
    <row r="50" spans="1:8" ht="24.75" customHeight="1" thickBot="1" x14ac:dyDescent="0.3">
      <c r="A50" s="79">
        <f>A49+1</f>
        <v>3</v>
      </c>
      <c r="B50" s="80" t="s">
        <v>72</v>
      </c>
      <c r="C50" s="79" t="s">
        <v>68</v>
      </c>
      <c r="D50" s="79" t="s">
        <v>18</v>
      </c>
      <c r="E50" s="77">
        <v>19.5</v>
      </c>
      <c r="F50" s="39"/>
      <c r="G50" s="78">
        <f>F50*E50</f>
        <v>0</v>
      </c>
      <c r="H50" s="74" t="s">
        <v>159</v>
      </c>
    </row>
    <row r="51" spans="1:8" ht="24.75" customHeight="1" thickBot="1" x14ac:dyDescent="0.3">
      <c r="A51" s="79">
        <f>A50+1</f>
        <v>4</v>
      </c>
      <c r="B51" s="80" t="s">
        <v>73</v>
      </c>
      <c r="C51" s="79" t="s">
        <v>69</v>
      </c>
      <c r="D51" s="79" t="s">
        <v>18</v>
      </c>
      <c r="E51" s="77">
        <v>25.5</v>
      </c>
      <c r="F51" s="39"/>
      <c r="G51" s="78">
        <f>F51*E51</f>
        <v>0</v>
      </c>
      <c r="H51" s="74" t="s">
        <v>159</v>
      </c>
    </row>
    <row r="52" spans="1:8" ht="24.75" customHeight="1" thickBot="1" x14ac:dyDescent="0.3">
      <c r="A52" s="86">
        <f>A51+1</f>
        <v>5</v>
      </c>
      <c r="B52" s="86" t="s">
        <v>23</v>
      </c>
      <c r="C52" s="86" t="s">
        <v>24</v>
      </c>
      <c r="D52" s="79" t="s">
        <v>18</v>
      </c>
      <c r="E52" s="77">
        <v>4.3</v>
      </c>
      <c r="F52" s="39"/>
      <c r="G52" s="78">
        <f>F52*E52</f>
        <v>0</v>
      </c>
      <c r="H52" s="86" t="s">
        <v>149</v>
      </c>
    </row>
    <row r="53" spans="1:8" ht="30" customHeight="1" x14ac:dyDescent="0.25">
      <c r="A53" s="6"/>
      <c r="B53" s="6"/>
      <c r="C53" s="6"/>
      <c r="D53" s="22"/>
      <c r="E53" s="139" t="s">
        <v>20</v>
      </c>
      <c r="F53" s="139"/>
      <c r="G53" s="85">
        <f>SUM(G48:G52)</f>
        <v>0</v>
      </c>
      <c r="H53" s="23"/>
    </row>
    <row r="54" spans="1:8" s="106" customFormat="1" ht="18" customHeight="1" x14ac:dyDescent="0.4">
      <c r="D54" s="111"/>
      <c r="E54" s="112"/>
      <c r="F54" s="112"/>
      <c r="G54" s="113"/>
      <c r="H54" s="114"/>
    </row>
    <row r="55" spans="1:8" ht="12.75" customHeight="1" x14ac:dyDescent="0.25">
      <c r="A55" s="9"/>
      <c r="B55" s="9"/>
      <c r="C55" s="9"/>
      <c r="D55" s="24"/>
      <c r="E55" s="19"/>
      <c r="F55" s="19"/>
      <c r="G55" s="25"/>
      <c r="H55" s="20"/>
    </row>
    <row r="56" spans="1:8" ht="30" customHeight="1" x14ac:dyDescent="0.25">
      <c r="A56" s="9"/>
      <c r="B56" s="9"/>
      <c r="C56" s="9"/>
      <c r="D56" s="24"/>
      <c r="E56" s="90"/>
      <c r="F56" s="90" t="s">
        <v>42</v>
      </c>
      <c r="G56" s="91">
        <f>SUM(G53,G43,G26)</f>
        <v>0</v>
      </c>
      <c r="H56" s="20"/>
    </row>
    <row r="57" spans="1:8" ht="30" customHeight="1" x14ac:dyDescent="0.25">
      <c r="A57" s="9"/>
      <c r="B57" s="9"/>
      <c r="C57" s="102"/>
      <c r="D57" s="102"/>
      <c r="E57" s="166" t="s">
        <v>144</v>
      </c>
      <c r="F57" s="166"/>
      <c r="G57" s="91"/>
      <c r="H57" s="20"/>
    </row>
    <row r="58" spans="1:8" ht="30" customHeight="1" x14ac:dyDescent="0.25">
      <c r="A58" s="9"/>
      <c r="B58" s="9"/>
      <c r="C58" s="102"/>
      <c r="D58" s="102"/>
      <c r="E58" s="166" t="s">
        <v>21</v>
      </c>
      <c r="F58" s="166"/>
      <c r="G58" s="92">
        <v>35</v>
      </c>
      <c r="H58" s="100" t="s">
        <v>150</v>
      </c>
    </row>
    <row r="59" spans="1:8" ht="30" customHeight="1" x14ac:dyDescent="0.3">
      <c r="A59" s="174" t="s">
        <v>151</v>
      </c>
      <c r="B59" s="174"/>
      <c r="C59" s="174"/>
      <c r="D59" s="9"/>
      <c r="E59" s="90"/>
      <c r="F59" s="90" t="s">
        <v>40</v>
      </c>
      <c r="G59" s="85">
        <f>SUM(G56:G58)</f>
        <v>35</v>
      </c>
      <c r="H59" s="54"/>
    </row>
    <row r="60" spans="1:8" ht="13.8" x14ac:dyDescent="0.25">
      <c r="A60" s="42"/>
      <c r="B60" s="102" t="s">
        <v>152</v>
      </c>
      <c r="C60" s="9"/>
      <c r="D60" s="9"/>
      <c r="E60" s="19"/>
      <c r="F60" s="19"/>
      <c r="G60" s="21"/>
      <c r="H60" s="20"/>
    </row>
    <row r="61" spans="1:8" ht="13.8" x14ac:dyDescent="0.25">
      <c r="A61" s="102"/>
      <c r="B61" s="9"/>
      <c r="C61" s="9"/>
      <c r="D61" s="9"/>
      <c r="E61" s="19"/>
      <c r="F61" s="19"/>
      <c r="G61" s="21"/>
      <c r="H61" s="20"/>
    </row>
    <row r="62" spans="1:8" ht="13.8" x14ac:dyDescent="0.25">
      <c r="A62" s="43"/>
      <c r="B62" s="9"/>
      <c r="C62" s="9"/>
      <c r="D62" s="9"/>
      <c r="E62" s="19"/>
      <c r="F62" s="19"/>
      <c r="G62" s="21"/>
      <c r="H62" s="20"/>
    </row>
    <row r="63" spans="1:8" ht="13.8" x14ac:dyDescent="0.25">
      <c r="A63" s="33"/>
      <c r="B63" s="33"/>
      <c r="C63" s="33"/>
      <c r="D63" s="33"/>
      <c r="E63" s="34"/>
      <c r="F63" s="34"/>
      <c r="G63" s="36"/>
      <c r="H63" s="35"/>
    </row>
    <row r="64" spans="1:8" ht="18" customHeight="1" x14ac:dyDescent="0.4">
      <c r="A64" s="167"/>
      <c r="B64" s="167"/>
      <c r="C64" s="167"/>
      <c r="D64" s="167"/>
      <c r="E64" s="167"/>
      <c r="F64" s="167"/>
      <c r="G64" s="167"/>
      <c r="H64" s="167"/>
    </row>
    <row r="65" spans="1:8" ht="19.95" customHeight="1" x14ac:dyDescent="0.25">
      <c r="A65" s="26"/>
      <c r="B65" s="26"/>
      <c r="C65" s="26"/>
      <c r="D65" s="26"/>
      <c r="E65" s="27"/>
      <c r="F65" s="27"/>
      <c r="G65" s="28"/>
      <c r="H65" s="110" t="s">
        <v>41</v>
      </c>
    </row>
    <row r="66" spans="1:8" ht="17.399999999999999" x14ac:dyDescent="0.3">
      <c r="A66" s="26"/>
      <c r="B66" s="26"/>
      <c r="C66" s="26"/>
      <c r="D66" s="26"/>
      <c r="E66" s="108" t="s">
        <v>153</v>
      </c>
      <c r="F66" s="29"/>
      <c r="G66" s="30"/>
      <c r="H66" s="110"/>
    </row>
    <row r="67" spans="1:8" ht="17.399999999999999" x14ac:dyDescent="0.3">
      <c r="A67" s="26"/>
      <c r="B67" s="29"/>
      <c r="C67" s="26"/>
      <c r="D67" s="26"/>
      <c r="E67" s="108" t="s">
        <v>127</v>
      </c>
      <c r="F67" s="29"/>
      <c r="G67" s="28"/>
      <c r="H67" s="26"/>
    </row>
    <row r="68" spans="1:8" ht="17.399999999999999" customHeight="1" x14ac:dyDescent="0.3">
      <c r="A68" s="175" t="s">
        <v>175</v>
      </c>
      <c r="B68" s="175"/>
      <c r="C68" s="175"/>
      <c r="D68" s="26"/>
      <c r="E68" s="108" t="s">
        <v>155</v>
      </c>
      <c r="F68" s="29"/>
      <c r="G68" s="28"/>
      <c r="H68" s="26"/>
    </row>
    <row r="69" spans="1:8" ht="15" customHeight="1" x14ac:dyDescent="0.3">
      <c r="A69" s="175"/>
      <c r="B69" s="175"/>
      <c r="C69" s="175"/>
      <c r="D69" s="31"/>
      <c r="E69" s="109" t="s">
        <v>154</v>
      </c>
      <c r="F69" s="31"/>
      <c r="G69" s="31"/>
      <c r="H69" s="31"/>
    </row>
    <row r="70" spans="1:8" ht="24.6" x14ac:dyDescent="0.4">
      <c r="A70" s="165" t="s">
        <v>156</v>
      </c>
      <c r="B70" s="165"/>
      <c r="C70" s="165"/>
      <c r="D70" s="165"/>
      <c r="E70" s="165"/>
      <c r="F70" s="165"/>
      <c r="G70" s="165"/>
      <c r="H70" s="165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  <row r="72" spans="1:8" ht="12" customHeight="1" x14ac:dyDescent="0.25">
      <c r="A72" s="26"/>
      <c r="B72" s="26"/>
      <c r="C72" s="26"/>
      <c r="D72" s="26"/>
      <c r="E72" s="26"/>
      <c r="F72" s="26"/>
      <c r="G72" s="26"/>
      <c r="H72" s="26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05"/>
      <c r="B74" s="106"/>
      <c r="C74" s="105"/>
      <c r="D74" s="106"/>
      <c r="E74" s="106"/>
      <c r="F74" s="1"/>
      <c r="G74" s="1"/>
      <c r="H74" s="1"/>
    </row>
    <row r="75" spans="1:8" x14ac:dyDescent="0.25">
      <c r="A75" s="105"/>
      <c r="B75" s="106"/>
      <c r="C75" s="107"/>
      <c r="D75" s="106"/>
      <c r="E75" s="106"/>
      <c r="F75" s="1"/>
      <c r="G75" s="1"/>
      <c r="H75" s="1"/>
    </row>
    <row r="76" spans="1:8" ht="16.5" customHeight="1" x14ac:dyDescent="0.25">
      <c r="A76" s="105"/>
      <c r="B76" s="106"/>
      <c r="C76" s="106"/>
      <c r="D76" s="106"/>
      <c r="E76" s="106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</sheetData>
  <mergeCells count="42">
    <mergeCell ref="F5:H5"/>
    <mergeCell ref="F7:H7"/>
    <mergeCell ref="F14:H14"/>
    <mergeCell ref="F16:H16"/>
    <mergeCell ref="A59:C59"/>
    <mergeCell ref="A69:C69"/>
    <mergeCell ref="A68:C68"/>
    <mergeCell ref="A19:H20"/>
    <mergeCell ref="A45:H45"/>
    <mergeCell ref="E26:F26"/>
    <mergeCell ref="A70:H70"/>
    <mergeCell ref="E53:F53"/>
    <mergeCell ref="E58:F58"/>
    <mergeCell ref="E57:F57"/>
    <mergeCell ref="A64:H64"/>
    <mergeCell ref="A28:H28"/>
    <mergeCell ref="C15:E15"/>
    <mergeCell ref="A16:B16"/>
    <mergeCell ref="C16:E16"/>
    <mergeCell ref="F15:H15"/>
    <mergeCell ref="A15:B15"/>
    <mergeCell ref="C12:E12"/>
    <mergeCell ref="A12:B12"/>
    <mergeCell ref="A13:B13"/>
    <mergeCell ref="A14:B14"/>
    <mergeCell ref="C13:E13"/>
    <mergeCell ref="A7:B7"/>
    <mergeCell ref="A8:B8"/>
    <mergeCell ref="C7:E7"/>
    <mergeCell ref="C8:E8"/>
    <mergeCell ref="C11:E11"/>
    <mergeCell ref="A11:B11"/>
    <mergeCell ref="F3:H4"/>
    <mergeCell ref="A2:E5"/>
    <mergeCell ref="E43:F43"/>
    <mergeCell ref="B31:B33"/>
    <mergeCell ref="B34:B36"/>
    <mergeCell ref="B37:B39"/>
    <mergeCell ref="B40:B42"/>
    <mergeCell ref="C10:E10"/>
    <mergeCell ref="A10:B10"/>
    <mergeCell ref="C14:E14"/>
  </mergeCells>
  <phoneticPr fontId="0" type="noConversion"/>
  <printOptions horizontalCentered="1" verticalCentered="1"/>
  <pageMargins left="0.5" right="0.5" top="0.25" bottom="0.25" header="0.5" footer="0.5"/>
  <pageSetup scale="46" orientation="portrait" horizontalDpi="4294967293" verticalDpi="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44"/>
  <sheetViews>
    <sheetView showGridLines="0" topLeftCell="A52" workbookViewId="0">
      <selection activeCell="D68" sqref="D68"/>
    </sheetView>
  </sheetViews>
  <sheetFormatPr defaultColWidth="8.6640625" defaultRowHeight="13.2" x14ac:dyDescent="0.25"/>
  <cols>
    <col min="1" max="2" width="18.6640625" customWidth="1"/>
    <col min="3" max="3" width="41.33203125" customWidth="1"/>
    <col min="4" max="4" width="9.33203125" customWidth="1"/>
    <col min="5" max="5" width="21.6640625" customWidth="1"/>
    <col min="6" max="6" width="16.6640625" customWidth="1"/>
    <col min="7" max="7" width="24.6640625" customWidth="1"/>
    <col min="8" max="8" width="30.33203125" customWidth="1"/>
    <col min="9" max="9" width="15.109375" style="1" customWidth="1"/>
    <col min="10" max="51" width="9.109375" style="1" customWidth="1"/>
  </cols>
  <sheetData>
    <row r="1" spans="1:9" ht="11.25" customHeight="1" x14ac:dyDescent="0.25"/>
    <row r="2" spans="1:9" ht="12.75" customHeight="1" x14ac:dyDescent="0.75">
      <c r="A2" s="138" t="s">
        <v>139</v>
      </c>
      <c r="B2" s="138"/>
      <c r="C2" s="138"/>
      <c r="D2" s="138"/>
      <c r="E2" s="138"/>
      <c r="F2" s="49"/>
      <c r="G2" s="49"/>
      <c r="H2" s="49"/>
    </row>
    <row r="3" spans="1:9" ht="12.75" customHeight="1" x14ac:dyDescent="0.25">
      <c r="A3" s="138"/>
      <c r="B3" s="138"/>
      <c r="C3" s="138"/>
      <c r="D3" s="138"/>
      <c r="E3" s="138"/>
      <c r="F3" s="137" t="s">
        <v>140</v>
      </c>
      <c r="G3" s="137"/>
      <c r="H3" s="137"/>
    </row>
    <row r="4" spans="1:9" ht="12.75" customHeight="1" x14ac:dyDescent="0.25">
      <c r="A4" s="138"/>
      <c r="B4" s="138"/>
      <c r="C4" s="138"/>
      <c r="D4" s="138"/>
      <c r="E4" s="138"/>
      <c r="F4" s="137"/>
      <c r="G4" s="137"/>
      <c r="H4" s="137"/>
    </row>
    <row r="5" spans="1:9" ht="19.95" customHeight="1" x14ac:dyDescent="0.25">
      <c r="A5" s="138"/>
      <c r="B5" s="138"/>
      <c r="C5" s="138"/>
      <c r="D5" s="138"/>
      <c r="E5" s="138"/>
      <c r="F5" s="169" t="s">
        <v>142</v>
      </c>
      <c r="G5" s="169"/>
      <c r="H5" s="169"/>
    </row>
    <row r="6" spans="1:9" ht="15" customHeight="1" thickBot="1" x14ac:dyDescent="0.8">
      <c r="B6" s="50"/>
      <c r="C6" s="50"/>
      <c r="D6" s="50"/>
      <c r="E6" s="50"/>
      <c r="F6" s="49"/>
      <c r="G6" s="60"/>
      <c r="H6" s="49"/>
    </row>
    <row r="7" spans="1:9" ht="19.95" customHeight="1" x14ac:dyDescent="0.3">
      <c r="A7" s="149" t="s">
        <v>35</v>
      </c>
      <c r="B7" s="150"/>
      <c r="C7" s="151"/>
      <c r="D7" s="152"/>
      <c r="E7" s="153"/>
      <c r="F7" s="170" t="s">
        <v>141</v>
      </c>
      <c r="G7" s="171"/>
      <c r="H7" s="171"/>
    </row>
    <row r="8" spans="1:9" ht="19.95" customHeight="1" x14ac:dyDescent="0.4">
      <c r="A8" s="149" t="s">
        <v>31</v>
      </c>
      <c r="B8" s="150"/>
      <c r="C8" s="146"/>
      <c r="D8" s="147"/>
      <c r="E8" s="148"/>
      <c r="F8" s="3"/>
      <c r="G8" s="37"/>
      <c r="H8" s="7"/>
    </row>
    <row r="9" spans="1:9" ht="19.95" customHeight="1" x14ac:dyDescent="0.4">
      <c r="A9" s="149" t="s">
        <v>37</v>
      </c>
      <c r="B9" s="150"/>
      <c r="C9" s="130"/>
      <c r="D9" s="44"/>
      <c r="E9" s="45"/>
      <c r="F9" s="3"/>
      <c r="G9" s="37"/>
      <c r="H9" s="7"/>
    </row>
    <row r="10" spans="1:9" ht="19.95" customHeight="1" x14ac:dyDescent="0.25">
      <c r="A10" s="149" t="s">
        <v>25</v>
      </c>
      <c r="B10" s="150"/>
      <c r="C10" s="146"/>
      <c r="D10" s="147"/>
      <c r="E10" s="148"/>
      <c r="F10" s="3"/>
      <c r="G10" s="55"/>
      <c r="H10" s="64"/>
    </row>
    <row r="11" spans="1:9" ht="19.95" customHeight="1" x14ac:dyDescent="0.25">
      <c r="A11" s="149" t="s">
        <v>26</v>
      </c>
      <c r="B11" s="150"/>
      <c r="C11" s="146"/>
      <c r="D11" s="147"/>
      <c r="E11" s="148"/>
      <c r="F11" s="3"/>
      <c r="G11" s="58"/>
      <c r="H11" s="7"/>
    </row>
    <row r="12" spans="1:9" ht="19.95" customHeight="1" x14ac:dyDescent="0.25">
      <c r="A12" s="149" t="s">
        <v>27</v>
      </c>
      <c r="B12" s="150"/>
      <c r="C12" s="159"/>
      <c r="D12" s="160"/>
      <c r="E12" s="161"/>
      <c r="F12" s="3"/>
      <c r="G12" s="58"/>
      <c r="H12" s="7"/>
    </row>
    <row r="13" spans="1:9" ht="19.95" customHeight="1" x14ac:dyDescent="0.3">
      <c r="A13" s="149" t="s">
        <v>28</v>
      </c>
      <c r="B13" s="150"/>
      <c r="C13" s="162" t="s">
        <v>126</v>
      </c>
      <c r="D13" s="163"/>
      <c r="E13" s="164"/>
      <c r="F13" s="57"/>
      <c r="G13" s="58"/>
      <c r="H13" s="57"/>
      <c r="I13" s="65"/>
    </row>
    <row r="14" spans="1:9" ht="19.95" customHeight="1" x14ac:dyDescent="0.25">
      <c r="A14" s="149" t="s">
        <v>29</v>
      </c>
      <c r="B14" s="150"/>
      <c r="C14" s="146"/>
      <c r="D14" s="147"/>
      <c r="E14" s="148"/>
      <c r="F14" s="179" t="s">
        <v>143</v>
      </c>
      <c r="G14" s="179"/>
      <c r="H14" s="179"/>
    </row>
    <row r="15" spans="1:9" ht="19.95" customHeight="1" x14ac:dyDescent="0.25">
      <c r="A15" s="149" t="s">
        <v>30</v>
      </c>
      <c r="B15" s="150"/>
      <c r="C15" s="146"/>
      <c r="D15" s="147"/>
      <c r="E15" s="148"/>
      <c r="F15" s="157" t="s">
        <v>145</v>
      </c>
      <c r="G15" s="157"/>
      <c r="H15" s="157"/>
    </row>
    <row r="16" spans="1:9" ht="19.95" customHeight="1" thickBot="1" x14ac:dyDescent="0.3">
      <c r="A16" s="149" t="s">
        <v>33</v>
      </c>
      <c r="B16" s="150"/>
      <c r="C16" s="154"/>
      <c r="D16" s="155"/>
      <c r="E16" s="156"/>
      <c r="F16" s="157" t="s">
        <v>146</v>
      </c>
      <c r="G16" s="158"/>
      <c r="H16" s="158"/>
    </row>
    <row r="17" spans="1:51" ht="19.95" customHeight="1" x14ac:dyDescent="0.25">
      <c r="A17" s="3"/>
      <c r="B17" s="3"/>
      <c r="C17" s="3"/>
      <c r="D17" s="3"/>
      <c r="E17" s="3"/>
      <c r="F17" s="3"/>
      <c r="G17" s="17"/>
      <c r="H17" s="3"/>
    </row>
    <row r="18" spans="1:51" x14ac:dyDescent="0.25">
      <c r="A18" s="180"/>
      <c r="B18" s="180"/>
      <c r="C18" s="180"/>
      <c r="D18" s="180"/>
      <c r="E18" s="180"/>
      <c r="F18" s="180"/>
      <c r="G18" s="180"/>
      <c r="H18" s="180"/>
    </row>
    <row r="19" spans="1:51" ht="22.8" customHeight="1" x14ac:dyDescent="0.25">
      <c r="A19" s="176" t="s">
        <v>36</v>
      </c>
      <c r="B19" s="176"/>
      <c r="C19" s="176"/>
      <c r="D19" s="176"/>
      <c r="E19" s="176"/>
      <c r="F19" s="176"/>
      <c r="G19" s="176"/>
      <c r="H19" s="176"/>
    </row>
    <row r="20" spans="1:51" ht="13.2" customHeight="1" x14ac:dyDescent="0.25">
      <c r="A20" s="177"/>
      <c r="B20" s="177"/>
      <c r="C20" s="177"/>
      <c r="D20" s="177"/>
      <c r="E20" s="177"/>
      <c r="F20" s="177"/>
      <c r="G20" s="177"/>
      <c r="H20" s="177"/>
    </row>
    <row r="21" spans="1:51" s="121" customFormat="1" ht="22.8" customHeight="1" thickBot="1" x14ac:dyDescent="0.3">
      <c r="A21" s="116" t="s">
        <v>0</v>
      </c>
      <c r="B21" s="117" t="s">
        <v>1</v>
      </c>
      <c r="C21" s="117" t="s">
        <v>2</v>
      </c>
      <c r="D21" s="117" t="s">
        <v>3</v>
      </c>
      <c r="E21" s="117" t="s">
        <v>19</v>
      </c>
      <c r="F21" s="117" t="s">
        <v>4</v>
      </c>
      <c r="G21" s="117" t="s">
        <v>5</v>
      </c>
      <c r="H21" s="118" t="s">
        <v>6</v>
      </c>
      <c r="I21" s="119" t="s">
        <v>34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24.75" customHeight="1" thickBot="1" x14ac:dyDescent="0.3">
      <c r="A22" s="70">
        <v>1</v>
      </c>
      <c r="B22" s="71" t="s">
        <v>48</v>
      </c>
      <c r="C22" s="70" t="s">
        <v>160</v>
      </c>
      <c r="D22" s="70" t="s">
        <v>18</v>
      </c>
      <c r="E22" s="72">
        <v>66.650000000000006</v>
      </c>
      <c r="F22" s="46"/>
      <c r="G22" s="73">
        <f t="shared" ref="G22:G27" si="0">F22*E22</f>
        <v>0</v>
      </c>
      <c r="H22" s="74" t="s">
        <v>147</v>
      </c>
      <c r="I22" s="4">
        <v>51.1</v>
      </c>
    </row>
    <row r="23" spans="1:51" ht="24.75" customHeight="1" thickBot="1" x14ac:dyDescent="0.3">
      <c r="A23" s="75">
        <v>2</v>
      </c>
      <c r="B23" s="76" t="s">
        <v>7</v>
      </c>
      <c r="C23" s="70" t="s">
        <v>161</v>
      </c>
      <c r="D23" s="75" t="s">
        <v>18</v>
      </c>
      <c r="E23" s="77">
        <v>100</v>
      </c>
      <c r="F23" s="38"/>
      <c r="G23" s="78">
        <f t="shared" si="0"/>
        <v>0</v>
      </c>
      <c r="H23" s="74" t="s">
        <v>147</v>
      </c>
      <c r="I23" s="4">
        <v>76.650000000000006</v>
      </c>
    </row>
    <row r="24" spans="1:51" ht="24.75" customHeight="1" thickBot="1" x14ac:dyDescent="0.3">
      <c r="A24" s="79">
        <v>3</v>
      </c>
      <c r="B24" s="80" t="s">
        <v>8</v>
      </c>
      <c r="C24" s="70" t="s">
        <v>162</v>
      </c>
      <c r="D24" s="79" t="s">
        <v>18</v>
      </c>
      <c r="E24" s="77">
        <v>133.30000000000001</v>
      </c>
      <c r="F24" s="39"/>
      <c r="G24" s="78">
        <f t="shared" si="0"/>
        <v>0</v>
      </c>
      <c r="H24" s="74" t="s">
        <v>147</v>
      </c>
      <c r="I24" s="4">
        <v>102.2</v>
      </c>
    </row>
    <row r="25" spans="1:51" ht="24.75" customHeight="1" thickBot="1" x14ac:dyDescent="0.3">
      <c r="A25" s="79">
        <v>4</v>
      </c>
      <c r="B25" s="80" t="s">
        <v>9</v>
      </c>
      <c r="C25" s="70" t="s">
        <v>163</v>
      </c>
      <c r="D25" s="79" t="s">
        <v>18</v>
      </c>
      <c r="E25" s="77">
        <v>166.6</v>
      </c>
      <c r="F25" s="39"/>
      <c r="G25" s="78">
        <f t="shared" si="0"/>
        <v>0</v>
      </c>
      <c r="H25" s="74" t="s">
        <v>147</v>
      </c>
      <c r="I25" s="4">
        <v>127.75</v>
      </c>
    </row>
    <row r="26" spans="1:51" ht="24.75" customHeight="1" thickBot="1" x14ac:dyDescent="0.3">
      <c r="A26" s="79">
        <v>5</v>
      </c>
      <c r="B26" s="80" t="s">
        <v>10</v>
      </c>
      <c r="C26" s="70" t="s">
        <v>164</v>
      </c>
      <c r="D26" s="79" t="s">
        <v>18</v>
      </c>
      <c r="E26" s="77">
        <v>199.95</v>
      </c>
      <c r="F26" s="39"/>
      <c r="G26" s="78">
        <f t="shared" si="0"/>
        <v>0</v>
      </c>
      <c r="H26" s="74" t="s">
        <v>147</v>
      </c>
      <c r="I26" s="4">
        <v>153.30000000000001</v>
      </c>
    </row>
    <row r="27" spans="1:51" ht="24.75" customHeight="1" thickBot="1" x14ac:dyDescent="0.3">
      <c r="A27" s="81">
        <v>6</v>
      </c>
      <c r="B27" s="82" t="s">
        <v>11</v>
      </c>
      <c r="C27" s="70" t="s">
        <v>165</v>
      </c>
      <c r="D27" s="81" t="s">
        <v>18</v>
      </c>
      <c r="E27" s="83">
        <v>233.25</v>
      </c>
      <c r="F27" s="47"/>
      <c r="G27" s="84">
        <f t="shared" si="0"/>
        <v>0</v>
      </c>
      <c r="H27" s="74" t="s">
        <v>147</v>
      </c>
      <c r="I27" s="4">
        <v>178.85</v>
      </c>
    </row>
    <row r="28" spans="1:51" ht="30" customHeight="1" x14ac:dyDescent="0.25">
      <c r="A28" s="10"/>
      <c r="B28" s="11"/>
      <c r="C28" s="12"/>
      <c r="D28" s="10"/>
      <c r="E28" s="139" t="s">
        <v>20</v>
      </c>
      <c r="F28" s="139"/>
      <c r="G28" s="85">
        <f>SUM(G22:G27)</f>
        <v>0</v>
      </c>
      <c r="H28" s="12"/>
      <c r="I28" s="5"/>
    </row>
    <row r="29" spans="1:51" ht="25.05" customHeight="1" x14ac:dyDescent="0.25">
      <c r="A29" s="10"/>
      <c r="B29" s="11"/>
      <c r="C29" s="12"/>
      <c r="D29" s="10"/>
      <c r="E29" s="14"/>
      <c r="F29" s="15"/>
      <c r="G29" s="16"/>
      <c r="H29" s="12"/>
      <c r="I29" s="5"/>
    </row>
    <row r="30" spans="1:51" ht="25.05" customHeight="1" x14ac:dyDescent="0.4">
      <c r="A30" s="168" t="s">
        <v>148</v>
      </c>
      <c r="B30" s="168"/>
      <c r="C30" s="168"/>
      <c r="D30" s="168"/>
      <c r="E30" s="168"/>
      <c r="F30" s="168"/>
      <c r="G30" s="168"/>
      <c r="H30" s="168"/>
    </row>
    <row r="31" spans="1:51" x14ac:dyDescent="0.25">
      <c r="A31" s="6"/>
      <c r="B31" s="6"/>
      <c r="C31" s="6"/>
      <c r="D31" s="6"/>
      <c r="E31" s="6"/>
      <c r="F31" s="6"/>
      <c r="G31" s="6"/>
      <c r="H31" s="6"/>
    </row>
    <row r="32" spans="1:51" s="124" customFormat="1" ht="22.8" customHeight="1" thickBot="1" x14ac:dyDescent="0.3">
      <c r="A32" s="116" t="s">
        <v>0</v>
      </c>
      <c r="B32" s="117" t="s">
        <v>1</v>
      </c>
      <c r="C32" s="117" t="s">
        <v>49</v>
      </c>
      <c r="D32" s="117" t="s">
        <v>3</v>
      </c>
      <c r="E32" s="117" t="s">
        <v>19</v>
      </c>
      <c r="F32" s="117" t="s">
        <v>4</v>
      </c>
      <c r="G32" s="117" t="s">
        <v>5</v>
      </c>
      <c r="H32" s="117" t="s">
        <v>6</v>
      </c>
      <c r="I32" s="122" t="s">
        <v>34</v>
      </c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</row>
    <row r="33" spans="1:9" ht="24.75" customHeight="1" thickBot="1" x14ac:dyDescent="0.3">
      <c r="A33" s="75">
        <v>1</v>
      </c>
      <c r="B33" s="140" t="s">
        <v>50</v>
      </c>
      <c r="C33" s="2"/>
      <c r="D33" s="93" t="s">
        <v>18</v>
      </c>
      <c r="E33" s="94">
        <v>100</v>
      </c>
      <c r="F33" s="38"/>
      <c r="G33" s="96">
        <f>F33*E33</f>
        <v>0</v>
      </c>
      <c r="H33" s="74" t="s">
        <v>147</v>
      </c>
      <c r="I33" s="4">
        <v>76.650000000000006</v>
      </c>
    </row>
    <row r="34" spans="1:9" ht="24.75" customHeight="1" thickBot="1" x14ac:dyDescent="0.3">
      <c r="A34" s="79">
        <f>A33+1</f>
        <v>2</v>
      </c>
      <c r="B34" s="141"/>
      <c r="C34" s="2"/>
      <c r="D34" s="79" t="s">
        <v>18</v>
      </c>
      <c r="E34" s="95">
        <v>100</v>
      </c>
      <c r="F34" s="39"/>
      <c r="G34" s="78">
        <f t="shared" ref="G34:G47" si="1">F34*E34</f>
        <v>0</v>
      </c>
      <c r="H34" s="74" t="s">
        <v>147</v>
      </c>
      <c r="I34" s="4">
        <v>76.650000000000006</v>
      </c>
    </row>
    <row r="35" spans="1:9" ht="24.75" customHeight="1" thickBot="1" x14ac:dyDescent="0.3">
      <c r="A35" s="79">
        <f>A34+1</f>
        <v>3</v>
      </c>
      <c r="B35" s="142"/>
      <c r="C35" s="2"/>
      <c r="D35" s="79" t="s">
        <v>18</v>
      </c>
      <c r="E35" s="95">
        <v>100</v>
      </c>
      <c r="F35" s="39"/>
      <c r="G35" s="78">
        <f t="shared" si="1"/>
        <v>0</v>
      </c>
      <c r="H35" s="74" t="s">
        <v>147</v>
      </c>
      <c r="I35" s="4">
        <v>76.650000000000006</v>
      </c>
    </row>
    <row r="36" spans="1:9" ht="24.75" customHeight="1" thickBot="1" x14ac:dyDescent="0.3">
      <c r="A36" s="86">
        <v>1</v>
      </c>
      <c r="B36" s="143" t="s">
        <v>51</v>
      </c>
      <c r="C36" s="2"/>
      <c r="D36" s="86" t="s">
        <v>18</v>
      </c>
      <c r="E36" s="77">
        <v>133.30000000000001</v>
      </c>
      <c r="F36" s="39"/>
      <c r="G36" s="97">
        <f t="shared" si="1"/>
        <v>0</v>
      </c>
      <c r="H36" s="74" t="s">
        <v>147</v>
      </c>
      <c r="I36" s="4">
        <v>102.2</v>
      </c>
    </row>
    <row r="37" spans="1:9" ht="24.75" customHeight="1" thickBot="1" x14ac:dyDescent="0.3">
      <c r="A37" s="79">
        <v>2</v>
      </c>
      <c r="B37" s="144"/>
      <c r="C37" s="2"/>
      <c r="D37" s="79" t="s">
        <v>18</v>
      </c>
      <c r="E37" s="77">
        <v>133.30000000000001</v>
      </c>
      <c r="F37" s="39"/>
      <c r="G37" s="78">
        <f t="shared" si="1"/>
        <v>0</v>
      </c>
      <c r="H37" s="74" t="s">
        <v>147</v>
      </c>
      <c r="I37" s="4">
        <v>102.2</v>
      </c>
    </row>
    <row r="38" spans="1:9" ht="24.75" customHeight="1" thickBot="1" x14ac:dyDescent="0.3">
      <c r="A38" s="79">
        <v>3</v>
      </c>
      <c r="B38" s="145"/>
      <c r="C38" s="2"/>
      <c r="D38" s="79" t="s">
        <v>18</v>
      </c>
      <c r="E38" s="77">
        <v>133.30000000000001</v>
      </c>
      <c r="F38" s="39"/>
      <c r="G38" s="78">
        <f t="shared" si="1"/>
        <v>0</v>
      </c>
      <c r="H38" s="74" t="s">
        <v>147</v>
      </c>
      <c r="I38" s="4">
        <v>102.2</v>
      </c>
    </row>
    <row r="39" spans="1:9" ht="24.75" customHeight="1" thickBot="1" x14ac:dyDescent="0.3">
      <c r="A39" s="79">
        <v>1</v>
      </c>
      <c r="B39" s="143" t="s">
        <v>52</v>
      </c>
      <c r="C39" s="2"/>
      <c r="D39" s="79" t="s">
        <v>18</v>
      </c>
      <c r="E39" s="77">
        <v>166.6</v>
      </c>
      <c r="F39" s="39"/>
      <c r="G39" s="78">
        <f t="shared" si="1"/>
        <v>0</v>
      </c>
      <c r="H39" s="74" t="s">
        <v>147</v>
      </c>
      <c r="I39" s="4">
        <v>127.75</v>
      </c>
    </row>
    <row r="40" spans="1:9" ht="24.75" customHeight="1" thickBot="1" x14ac:dyDescent="0.3">
      <c r="A40" s="79">
        <v>2</v>
      </c>
      <c r="B40" s="144"/>
      <c r="C40" s="2"/>
      <c r="D40" s="79" t="s">
        <v>18</v>
      </c>
      <c r="E40" s="77">
        <v>166.6</v>
      </c>
      <c r="F40" s="39"/>
      <c r="G40" s="78">
        <f t="shared" si="1"/>
        <v>0</v>
      </c>
      <c r="H40" s="74" t="s">
        <v>147</v>
      </c>
      <c r="I40" s="4">
        <v>127.75</v>
      </c>
    </row>
    <row r="41" spans="1:9" ht="24.75" customHeight="1" thickBot="1" x14ac:dyDescent="0.3">
      <c r="A41" s="79">
        <v>3</v>
      </c>
      <c r="B41" s="145"/>
      <c r="C41" s="2"/>
      <c r="D41" s="79" t="s">
        <v>18</v>
      </c>
      <c r="E41" s="77">
        <v>166.6</v>
      </c>
      <c r="F41" s="39"/>
      <c r="G41" s="78">
        <f t="shared" si="1"/>
        <v>0</v>
      </c>
      <c r="H41" s="74" t="s">
        <v>147</v>
      </c>
      <c r="I41" s="4">
        <v>127.75</v>
      </c>
    </row>
    <row r="42" spans="1:9" ht="24.75" customHeight="1" thickBot="1" x14ac:dyDescent="0.3">
      <c r="A42" s="79">
        <v>1</v>
      </c>
      <c r="B42" s="143" t="s">
        <v>53</v>
      </c>
      <c r="C42" s="2"/>
      <c r="D42" s="79" t="s">
        <v>18</v>
      </c>
      <c r="E42" s="77">
        <v>199.95</v>
      </c>
      <c r="F42" s="39"/>
      <c r="G42" s="78">
        <f t="shared" si="1"/>
        <v>0</v>
      </c>
      <c r="H42" s="74" t="s">
        <v>147</v>
      </c>
      <c r="I42" s="4">
        <v>153.30000000000001</v>
      </c>
    </row>
    <row r="43" spans="1:9" ht="24.75" customHeight="1" thickBot="1" x14ac:dyDescent="0.3">
      <c r="A43" s="79">
        <v>2</v>
      </c>
      <c r="B43" s="144"/>
      <c r="C43" s="2"/>
      <c r="D43" s="79" t="s">
        <v>18</v>
      </c>
      <c r="E43" s="77">
        <v>199.95</v>
      </c>
      <c r="F43" s="40"/>
      <c r="G43" s="78">
        <f t="shared" si="1"/>
        <v>0</v>
      </c>
      <c r="H43" s="74" t="s">
        <v>147</v>
      </c>
      <c r="I43" s="4">
        <v>153.30000000000001</v>
      </c>
    </row>
    <row r="44" spans="1:9" ht="24.75" customHeight="1" thickBot="1" x14ac:dyDescent="0.3">
      <c r="A44" s="79">
        <v>3</v>
      </c>
      <c r="B44" s="145"/>
      <c r="C44" s="2"/>
      <c r="D44" s="79" t="s">
        <v>18</v>
      </c>
      <c r="E44" s="77">
        <v>199.95</v>
      </c>
      <c r="F44" s="40"/>
      <c r="G44" s="78">
        <f t="shared" si="1"/>
        <v>0</v>
      </c>
      <c r="H44" s="74" t="s">
        <v>147</v>
      </c>
      <c r="I44" s="4">
        <v>153.30000000000001</v>
      </c>
    </row>
    <row r="45" spans="1:9" ht="24.75" customHeight="1" thickBot="1" x14ac:dyDescent="0.3">
      <c r="A45" s="79">
        <v>1</v>
      </c>
      <c r="B45" s="143" t="s">
        <v>54</v>
      </c>
      <c r="C45" s="2"/>
      <c r="D45" s="79" t="s">
        <v>18</v>
      </c>
      <c r="E45" s="77">
        <v>233.25</v>
      </c>
      <c r="F45" s="41"/>
      <c r="G45" s="78">
        <f t="shared" si="1"/>
        <v>0</v>
      </c>
      <c r="H45" s="74" t="s">
        <v>147</v>
      </c>
      <c r="I45" s="4">
        <v>178.85</v>
      </c>
    </row>
    <row r="46" spans="1:9" ht="24.75" customHeight="1" thickBot="1" x14ac:dyDescent="0.3">
      <c r="A46" s="79">
        <f>A45+1</f>
        <v>2</v>
      </c>
      <c r="B46" s="144"/>
      <c r="C46" s="2"/>
      <c r="D46" s="79" t="s">
        <v>18</v>
      </c>
      <c r="E46" s="77">
        <v>233.25</v>
      </c>
      <c r="F46" s="39"/>
      <c r="G46" s="78">
        <f t="shared" si="1"/>
        <v>0</v>
      </c>
      <c r="H46" s="74" t="s">
        <v>147</v>
      </c>
      <c r="I46" s="4">
        <v>178.85</v>
      </c>
    </row>
    <row r="47" spans="1:9" ht="24.75" customHeight="1" thickBot="1" x14ac:dyDescent="0.3">
      <c r="A47" s="79">
        <f>A46+1</f>
        <v>3</v>
      </c>
      <c r="B47" s="145"/>
      <c r="C47" s="2"/>
      <c r="D47" s="79" t="s">
        <v>18</v>
      </c>
      <c r="E47" s="77">
        <v>233.25</v>
      </c>
      <c r="F47" s="39"/>
      <c r="G47" s="78">
        <f t="shared" si="1"/>
        <v>0</v>
      </c>
      <c r="H47" s="74" t="s">
        <v>147</v>
      </c>
      <c r="I47" s="4">
        <v>178.85</v>
      </c>
    </row>
    <row r="48" spans="1:9" ht="30" customHeight="1" x14ac:dyDescent="0.25">
      <c r="A48" s="10"/>
      <c r="B48" s="11"/>
      <c r="C48" s="12"/>
      <c r="D48" s="10"/>
      <c r="E48" s="139" t="s">
        <v>20</v>
      </c>
      <c r="F48" s="139"/>
      <c r="G48" s="85">
        <f>SUM(G33:G47)</f>
        <v>0</v>
      </c>
      <c r="H48" s="12"/>
      <c r="I48" s="5"/>
    </row>
    <row r="49" spans="1:51" ht="25.05" customHeight="1" x14ac:dyDescent="0.25">
      <c r="A49" s="10"/>
      <c r="B49" s="11"/>
      <c r="C49" s="12"/>
      <c r="D49" s="10"/>
      <c r="E49" s="13"/>
      <c r="F49" s="13"/>
      <c r="G49" s="18"/>
      <c r="H49" s="12"/>
      <c r="I49" s="5"/>
    </row>
    <row r="50" spans="1:51" ht="25.05" customHeight="1" x14ac:dyDescent="0.25">
      <c r="A50" s="176" t="s">
        <v>38</v>
      </c>
      <c r="B50" s="176"/>
      <c r="C50" s="176"/>
      <c r="D50" s="176"/>
      <c r="E50" s="176"/>
      <c r="F50" s="176"/>
      <c r="G50" s="176"/>
      <c r="H50" s="176"/>
    </row>
    <row r="51" spans="1:51" x14ac:dyDescent="0.25">
      <c r="A51" s="6"/>
      <c r="B51" s="6"/>
      <c r="C51" s="6"/>
      <c r="D51" s="6"/>
      <c r="E51" s="6"/>
      <c r="F51" s="6"/>
      <c r="G51" s="6"/>
      <c r="H51" s="6"/>
    </row>
    <row r="52" spans="1:51" s="124" customFormat="1" ht="22.8" customHeight="1" thickBot="1" x14ac:dyDescent="0.3">
      <c r="A52" s="116" t="s">
        <v>0</v>
      </c>
      <c r="B52" s="117" t="s">
        <v>1</v>
      </c>
      <c r="C52" s="117" t="s">
        <v>2</v>
      </c>
      <c r="D52" s="117" t="s">
        <v>3</v>
      </c>
      <c r="E52" s="117" t="s">
        <v>19</v>
      </c>
      <c r="F52" s="117" t="s">
        <v>4</v>
      </c>
      <c r="G52" s="117" t="s">
        <v>5</v>
      </c>
      <c r="H52" s="117" t="s">
        <v>6</v>
      </c>
      <c r="I52" s="125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</row>
    <row r="53" spans="1:51" s="88" customFormat="1" ht="24.75" customHeight="1" thickBot="1" x14ac:dyDescent="0.3">
      <c r="A53" s="79">
        <v>1</v>
      </c>
      <c r="B53" s="80" t="s">
        <v>12</v>
      </c>
      <c r="C53" s="79" t="s">
        <v>166</v>
      </c>
      <c r="D53" s="70" t="s">
        <v>18</v>
      </c>
      <c r="E53" s="77">
        <v>33.299999999999997</v>
      </c>
      <c r="F53" s="38"/>
      <c r="G53" s="78">
        <f>F53*E53</f>
        <v>0</v>
      </c>
      <c r="H53" s="74" t="s">
        <v>147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</row>
    <row r="54" spans="1:51" s="88" customFormat="1" ht="24.75" customHeight="1" thickBot="1" x14ac:dyDescent="0.3">
      <c r="A54" s="79">
        <f>A53+1</f>
        <v>2</v>
      </c>
      <c r="B54" s="80" t="s">
        <v>13</v>
      </c>
      <c r="C54" s="79" t="s">
        <v>167</v>
      </c>
      <c r="D54" s="79" t="s">
        <v>18</v>
      </c>
      <c r="E54" s="77">
        <v>33.299999999999997</v>
      </c>
      <c r="F54" s="39"/>
      <c r="G54" s="78">
        <f t="shared" ref="G54:G63" si="2">F54*E54</f>
        <v>0</v>
      </c>
      <c r="H54" s="74" t="s">
        <v>147</v>
      </c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</row>
    <row r="55" spans="1:51" s="88" customFormat="1" ht="24.75" customHeight="1" thickBot="1" x14ac:dyDescent="0.3">
      <c r="A55" s="79">
        <f t="shared" ref="A55:A63" si="3">A54+1</f>
        <v>3</v>
      </c>
      <c r="B55" s="80" t="s">
        <v>14</v>
      </c>
      <c r="C55" s="79" t="s">
        <v>168</v>
      </c>
      <c r="D55" s="79" t="s">
        <v>18</v>
      </c>
      <c r="E55" s="77">
        <v>33.299999999999997</v>
      </c>
      <c r="F55" s="39"/>
      <c r="G55" s="78">
        <f t="shared" si="2"/>
        <v>0</v>
      </c>
      <c r="H55" s="74" t="s">
        <v>147</v>
      </c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</row>
    <row r="56" spans="1:51" s="88" customFormat="1" ht="24.75" customHeight="1" thickBot="1" x14ac:dyDescent="0.3">
      <c r="A56" s="79">
        <f t="shared" si="3"/>
        <v>4</v>
      </c>
      <c r="B56" s="80" t="s">
        <v>15</v>
      </c>
      <c r="C56" s="79" t="s">
        <v>169</v>
      </c>
      <c r="D56" s="79" t="s">
        <v>18</v>
      </c>
      <c r="E56" s="77">
        <v>33.299999999999997</v>
      </c>
      <c r="F56" s="39"/>
      <c r="G56" s="78">
        <f t="shared" si="2"/>
        <v>0</v>
      </c>
      <c r="H56" s="74" t="s">
        <v>147</v>
      </c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</row>
    <row r="57" spans="1:51" s="88" customFormat="1" ht="24.75" customHeight="1" thickBot="1" x14ac:dyDescent="0.3">
      <c r="A57" s="79">
        <f t="shared" si="3"/>
        <v>5</v>
      </c>
      <c r="B57" s="80" t="s">
        <v>55</v>
      </c>
      <c r="C57" s="79" t="s">
        <v>170</v>
      </c>
      <c r="D57" s="79" t="s">
        <v>18</v>
      </c>
      <c r="E57" s="77">
        <v>26.05</v>
      </c>
      <c r="F57" s="39"/>
      <c r="G57" s="78">
        <f t="shared" si="2"/>
        <v>0</v>
      </c>
      <c r="H57" s="74" t="s">
        <v>147</v>
      </c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</row>
    <row r="58" spans="1:51" s="88" customFormat="1" ht="24.75" customHeight="1" thickBot="1" x14ac:dyDescent="0.3">
      <c r="A58" s="79">
        <f t="shared" si="3"/>
        <v>6</v>
      </c>
      <c r="B58" s="80" t="s">
        <v>16</v>
      </c>
      <c r="C58" s="79" t="s">
        <v>43</v>
      </c>
      <c r="D58" s="79" t="s">
        <v>18</v>
      </c>
      <c r="E58" s="77">
        <v>26.05</v>
      </c>
      <c r="F58" s="39"/>
      <c r="G58" s="78">
        <f t="shared" si="2"/>
        <v>0</v>
      </c>
      <c r="H58" s="74" t="s">
        <v>147</v>
      </c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</row>
    <row r="59" spans="1:51" s="88" customFormat="1" ht="24.75" customHeight="1" thickBot="1" x14ac:dyDescent="0.3">
      <c r="A59" s="79">
        <f t="shared" si="3"/>
        <v>7</v>
      </c>
      <c r="B59" s="80" t="s">
        <v>17</v>
      </c>
      <c r="C59" s="79" t="s">
        <v>44</v>
      </c>
      <c r="D59" s="79" t="s">
        <v>18</v>
      </c>
      <c r="E59" s="77">
        <v>31.85</v>
      </c>
      <c r="F59" s="39"/>
      <c r="G59" s="78">
        <f t="shared" si="2"/>
        <v>0</v>
      </c>
      <c r="H59" s="74" t="s">
        <v>147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</row>
    <row r="60" spans="1:51" s="88" customFormat="1" ht="24.75" customHeight="1" thickBot="1" x14ac:dyDescent="0.3">
      <c r="A60" s="79">
        <f t="shared" si="3"/>
        <v>8</v>
      </c>
      <c r="B60" s="80" t="s">
        <v>22</v>
      </c>
      <c r="C60" s="79" t="s">
        <v>45</v>
      </c>
      <c r="D60" s="79" t="s">
        <v>18</v>
      </c>
      <c r="E60" s="77">
        <v>43.45</v>
      </c>
      <c r="F60" s="39"/>
      <c r="G60" s="78">
        <f t="shared" si="2"/>
        <v>0</v>
      </c>
      <c r="H60" s="74" t="s">
        <v>147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</row>
    <row r="61" spans="1:51" s="88" customFormat="1" ht="24.75" customHeight="1" thickBot="1" x14ac:dyDescent="0.3">
      <c r="A61" s="79">
        <f t="shared" si="3"/>
        <v>9</v>
      </c>
      <c r="B61" s="80" t="s">
        <v>32</v>
      </c>
      <c r="C61" s="79" t="s">
        <v>46</v>
      </c>
      <c r="D61" s="79" t="s">
        <v>18</v>
      </c>
      <c r="E61" s="77">
        <v>31.85</v>
      </c>
      <c r="F61" s="39"/>
      <c r="G61" s="78">
        <f t="shared" si="2"/>
        <v>0</v>
      </c>
      <c r="H61" s="74" t="s">
        <v>147</v>
      </c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</row>
    <row r="62" spans="1:51" s="88" customFormat="1" ht="24.75" customHeight="1" thickBot="1" x14ac:dyDescent="0.3">
      <c r="A62" s="79">
        <f t="shared" si="3"/>
        <v>10</v>
      </c>
      <c r="B62" s="80" t="s">
        <v>39</v>
      </c>
      <c r="C62" s="79" t="s">
        <v>47</v>
      </c>
      <c r="D62" s="79" t="s">
        <v>18</v>
      </c>
      <c r="E62" s="77">
        <v>43.45</v>
      </c>
      <c r="F62" s="39"/>
      <c r="G62" s="78">
        <f t="shared" si="2"/>
        <v>0</v>
      </c>
      <c r="H62" s="74" t="s">
        <v>147</v>
      </c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</row>
    <row r="63" spans="1:51" s="88" customFormat="1" ht="24.75" customHeight="1" thickBot="1" x14ac:dyDescent="0.3">
      <c r="A63" s="86">
        <f t="shared" si="3"/>
        <v>11</v>
      </c>
      <c r="B63" s="86" t="s">
        <v>23</v>
      </c>
      <c r="C63" s="86" t="s">
        <v>24</v>
      </c>
      <c r="D63" s="79" t="s">
        <v>18</v>
      </c>
      <c r="E63" s="77">
        <v>4.3</v>
      </c>
      <c r="F63" s="39"/>
      <c r="G63" s="78">
        <f t="shared" si="2"/>
        <v>0</v>
      </c>
      <c r="H63" s="86" t="s">
        <v>149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</row>
    <row r="64" spans="1:51" ht="30" customHeight="1" x14ac:dyDescent="0.25">
      <c r="A64" s="6"/>
      <c r="B64" s="6"/>
      <c r="C64" s="6"/>
      <c r="D64" s="22"/>
      <c r="E64" s="139" t="s">
        <v>20</v>
      </c>
      <c r="F64" s="139"/>
      <c r="G64" s="85">
        <f>SUM(G53:G63)</f>
        <v>0</v>
      </c>
      <c r="H64" s="23"/>
    </row>
    <row r="65" spans="1:8" ht="18" customHeight="1" x14ac:dyDescent="0.4">
      <c r="A65" s="106"/>
      <c r="B65" s="106"/>
      <c r="C65" s="106"/>
      <c r="D65" s="111"/>
      <c r="E65" s="112"/>
      <c r="F65" s="112"/>
      <c r="G65" s="113"/>
      <c r="H65" s="114"/>
    </row>
    <row r="66" spans="1:8" ht="12.75" customHeight="1" x14ac:dyDescent="0.25">
      <c r="A66" s="9"/>
      <c r="B66" s="9"/>
      <c r="C66" s="9"/>
      <c r="D66" s="24"/>
      <c r="E66" s="19"/>
      <c r="F66" s="19"/>
      <c r="G66" s="25"/>
      <c r="H66" s="20"/>
    </row>
    <row r="67" spans="1:8" ht="30" customHeight="1" x14ac:dyDescent="0.25">
      <c r="A67" s="9"/>
      <c r="B67" s="9"/>
      <c r="C67" s="9"/>
      <c r="D67" s="24"/>
      <c r="E67" s="90"/>
      <c r="F67" s="90" t="s">
        <v>42</v>
      </c>
      <c r="G67" s="91">
        <f>SUM(G64,G48,G28)</f>
        <v>0</v>
      </c>
      <c r="H67" s="20"/>
    </row>
    <row r="68" spans="1:8" ht="30" customHeight="1" x14ac:dyDescent="0.25">
      <c r="A68" s="178"/>
      <c r="B68" s="178"/>
      <c r="C68" s="101"/>
      <c r="D68" s="9"/>
      <c r="E68" s="166" t="s">
        <v>144</v>
      </c>
      <c r="F68" s="166"/>
      <c r="G68" s="91"/>
      <c r="H68" s="20"/>
    </row>
    <row r="69" spans="1:8" ht="30" customHeight="1" x14ac:dyDescent="0.25">
      <c r="A69" s="178"/>
      <c r="B69" s="178"/>
      <c r="C69" s="101"/>
      <c r="D69" s="9"/>
      <c r="E69" s="166" t="s">
        <v>21</v>
      </c>
      <c r="F69" s="166"/>
      <c r="G69" s="92">
        <v>35</v>
      </c>
      <c r="H69" s="100" t="s">
        <v>150</v>
      </c>
    </row>
    <row r="70" spans="1:8" ht="30" customHeight="1" x14ac:dyDescent="0.3">
      <c r="A70" s="174" t="s">
        <v>151</v>
      </c>
      <c r="B70" s="174"/>
      <c r="C70" s="174"/>
      <c r="D70" s="9"/>
      <c r="E70" s="90"/>
      <c r="F70" s="90" t="s">
        <v>40</v>
      </c>
      <c r="G70" s="85">
        <f>SUM(G67:G69)</f>
        <v>35</v>
      </c>
      <c r="H70" s="54"/>
    </row>
    <row r="71" spans="1:8" ht="13.8" x14ac:dyDescent="0.25">
      <c r="A71" s="42"/>
      <c r="B71" s="102" t="s">
        <v>152</v>
      </c>
      <c r="C71" s="9"/>
      <c r="D71" s="9"/>
      <c r="E71" s="19"/>
      <c r="F71" s="19"/>
      <c r="G71" s="21"/>
      <c r="H71" s="20"/>
    </row>
    <row r="72" spans="1:8" ht="13.8" x14ac:dyDescent="0.25">
      <c r="A72" s="43"/>
      <c r="B72" s="9"/>
      <c r="C72" s="9"/>
      <c r="D72" s="9"/>
      <c r="E72" s="19"/>
      <c r="F72" s="19"/>
      <c r="G72" s="21"/>
      <c r="H72" s="20"/>
    </row>
    <row r="73" spans="1:8" ht="13.8" x14ac:dyDescent="0.25">
      <c r="A73" s="43"/>
      <c r="B73" s="9"/>
      <c r="C73" s="9"/>
      <c r="D73" s="9"/>
      <c r="E73" s="19"/>
      <c r="F73" s="19"/>
      <c r="G73" s="21"/>
      <c r="H73" s="20"/>
    </row>
    <row r="74" spans="1:8" ht="13.8" x14ac:dyDescent="0.25">
      <c r="A74" s="33"/>
      <c r="B74" s="33"/>
      <c r="C74" s="33"/>
      <c r="D74" s="33"/>
      <c r="E74" s="34"/>
      <c r="F74" s="34"/>
      <c r="G74" s="36"/>
      <c r="H74" s="35"/>
    </row>
    <row r="75" spans="1:8" ht="18" customHeight="1" x14ac:dyDescent="0.4">
      <c r="A75" s="167"/>
      <c r="B75" s="167"/>
      <c r="C75" s="167"/>
      <c r="D75" s="167"/>
      <c r="E75" s="167"/>
      <c r="F75" s="167"/>
      <c r="G75" s="167"/>
      <c r="H75" s="167"/>
    </row>
    <row r="76" spans="1:8" ht="18.75" customHeight="1" x14ac:dyDescent="0.25">
      <c r="A76" s="26"/>
      <c r="B76" s="26"/>
      <c r="C76" s="26"/>
      <c r="D76" s="26"/>
      <c r="E76" s="27"/>
      <c r="F76" s="27"/>
      <c r="G76" s="28"/>
      <c r="H76" s="110" t="s">
        <v>41</v>
      </c>
    </row>
    <row r="77" spans="1:8" ht="17.399999999999999" x14ac:dyDescent="0.3">
      <c r="A77" s="26"/>
      <c r="B77" s="26"/>
      <c r="C77" s="26"/>
      <c r="D77" s="26"/>
      <c r="E77" s="108" t="s">
        <v>153</v>
      </c>
      <c r="F77" s="29"/>
      <c r="G77" s="30"/>
      <c r="H77" s="48"/>
    </row>
    <row r="78" spans="1:8" ht="17.399999999999999" x14ac:dyDescent="0.3">
      <c r="A78" s="26"/>
      <c r="B78" s="29"/>
      <c r="C78" s="26"/>
      <c r="D78" s="26"/>
      <c r="E78" s="108" t="s">
        <v>127</v>
      </c>
      <c r="F78" s="29"/>
      <c r="G78" s="28"/>
      <c r="H78" s="26"/>
    </row>
    <row r="79" spans="1:8" ht="17.399999999999999" x14ac:dyDescent="0.3">
      <c r="A79" s="175" t="s">
        <v>175</v>
      </c>
      <c r="B79" s="175"/>
      <c r="C79" s="175"/>
      <c r="D79" s="26"/>
      <c r="E79" s="108" t="s">
        <v>155</v>
      </c>
      <c r="F79" s="29"/>
      <c r="G79" s="28"/>
      <c r="H79" s="26"/>
    </row>
    <row r="80" spans="1:8" ht="15" customHeight="1" x14ac:dyDescent="0.3">
      <c r="A80" s="175"/>
      <c r="B80" s="175"/>
      <c r="C80" s="175"/>
      <c r="D80" s="31"/>
      <c r="E80" s="109" t="s">
        <v>154</v>
      </c>
      <c r="F80" s="31"/>
      <c r="G80" s="31"/>
      <c r="H80" s="31"/>
    </row>
    <row r="81" spans="1:8" ht="24.6" x14ac:dyDescent="0.4">
      <c r="A81" s="165"/>
      <c r="B81" s="165"/>
      <c r="C81" s="165"/>
      <c r="D81" s="165"/>
      <c r="E81" s="165"/>
      <c r="F81" s="165"/>
      <c r="G81" s="165"/>
      <c r="H81" s="165"/>
    </row>
    <row r="82" spans="1:8" x14ac:dyDescent="0.25">
      <c r="A82" s="26"/>
      <c r="B82" s="103"/>
      <c r="C82" s="26"/>
      <c r="D82" s="26"/>
      <c r="E82" s="26"/>
      <c r="F82" s="26"/>
      <c r="G82" s="26"/>
      <c r="H82" s="26"/>
    </row>
    <row r="83" spans="1:8" ht="12" customHeight="1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05"/>
      <c r="B85" s="106"/>
      <c r="C85" s="105"/>
      <c r="D85" s="106"/>
      <c r="E85" s="106"/>
      <c r="F85" s="1"/>
      <c r="G85" s="1"/>
      <c r="H85" s="1"/>
    </row>
    <row r="86" spans="1:8" x14ac:dyDescent="0.25">
      <c r="A86" s="105"/>
      <c r="B86" s="106"/>
      <c r="C86" s="107"/>
      <c r="D86" s="106"/>
      <c r="E86" s="106"/>
      <c r="F86" s="1"/>
      <c r="G86" s="1"/>
      <c r="H86" s="1"/>
    </row>
    <row r="87" spans="1:8" ht="16.5" customHeight="1" x14ac:dyDescent="0.25">
      <c r="A87" s="105"/>
      <c r="B87" s="106"/>
      <c r="C87" s="106"/>
      <c r="D87" s="106"/>
      <c r="E87" s="106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</sheetData>
  <mergeCells count="46">
    <mergeCell ref="A70:C70"/>
    <mergeCell ref="A80:C80"/>
    <mergeCell ref="A79:C79"/>
    <mergeCell ref="F5:H5"/>
    <mergeCell ref="F14:H14"/>
    <mergeCell ref="F15:H15"/>
    <mergeCell ref="F16:H16"/>
    <mergeCell ref="A9:B9"/>
    <mergeCell ref="A18:H18"/>
    <mergeCell ref="A2:E5"/>
    <mergeCell ref="E48:F48"/>
    <mergeCell ref="B33:B35"/>
    <mergeCell ref="B36:B38"/>
    <mergeCell ref="B39:B41"/>
    <mergeCell ref="B42:B44"/>
    <mergeCell ref="B45:B47"/>
    <mergeCell ref="C10:E10"/>
    <mergeCell ref="A10:B10"/>
    <mergeCell ref="A7:B7"/>
    <mergeCell ref="A8:B8"/>
    <mergeCell ref="C7:E7"/>
    <mergeCell ref="C8:E8"/>
    <mergeCell ref="C11:E11"/>
    <mergeCell ref="C12:E12"/>
    <mergeCell ref="A11:B11"/>
    <mergeCell ref="A12:B12"/>
    <mergeCell ref="C13:E13"/>
    <mergeCell ref="C14:E14"/>
    <mergeCell ref="A30:H30"/>
    <mergeCell ref="C15:E15"/>
    <mergeCell ref="A15:B15"/>
    <mergeCell ref="A16:B16"/>
    <mergeCell ref="C16:E16"/>
    <mergeCell ref="A13:B13"/>
    <mergeCell ref="A14:B14"/>
    <mergeCell ref="A19:H20"/>
    <mergeCell ref="F3:H4"/>
    <mergeCell ref="F7:H7"/>
    <mergeCell ref="A50:H50"/>
    <mergeCell ref="E28:F28"/>
    <mergeCell ref="A81:H81"/>
    <mergeCell ref="E64:F64"/>
    <mergeCell ref="E69:F69"/>
    <mergeCell ref="E68:F68"/>
    <mergeCell ref="A75:H75"/>
    <mergeCell ref="A68:B69"/>
  </mergeCells>
  <phoneticPr fontId="0" type="noConversion"/>
  <printOptions horizontalCentered="1" verticalCentered="1"/>
  <pageMargins left="0.5" right="0.5" top="0.25" bottom="0.25" header="0.5" footer="0.5"/>
  <pageSetup scale="37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44"/>
  <sheetViews>
    <sheetView showGridLines="0" topLeftCell="A52" workbookViewId="0">
      <selection activeCell="E64" sqref="E64:F64"/>
    </sheetView>
  </sheetViews>
  <sheetFormatPr defaultColWidth="8.6640625" defaultRowHeight="13.2" x14ac:dyDescent="0.25"/>
  <cols>
    <col min="1" max="2" width="18.6640625" customWidth="1"/>
    <col min="3" max="3" width="41.33203125" customWidth="1"/>
    <col min="4" max="4" width="9.33203125" customWidth="1"/>
    <col min="5" max="5" width="21.6640625" customWidth="1"/>
    <col min="6" max="6" width="16.6640625" customWidth="1"/>
    <col min="7" max="7" width="24.6640625" customWidth="1"/>
    <col min="8" max="8" width="30.33203125" customWidth="1"/>
    <col min="9" max="9" width="15.109375" style="1" customWidth="1"/>
    <col min="10" max="51" width="9.109375" style="1" customWidth="1"/>
  </cols>
  <sheetData>
    <row r="1" spans="1:9" ht="11.25" customHeight="1" x14ac:dyDescent="0.25"/>
    <row r="2" spans="1:9" ht="12.75" customHeight="1" x14ac:dyDescent="0.75">
      <c r="A2" s="138" t="s">
        <v>139</v>
      </c>
      <c r="B2" s="138"/>
      <c r="C2" s="138"/>
      <c r="D2" s="138"/>
      <c r="E2" s="138"/>
      <c r="F2" s="49"/>
      <c r="G2" s="49"/>
      <c r="H2" s="49"/>
    </row>
    <row r="3" spans="1:9" ht="12.75" customHeight="1" x14ac:dyDescent="0.25">
      <c r="A3" s="138"/>
      <c r="B3" s="138"/>
      <c r="C3" s="138"/>
      <c r="D3" s="138"/>
      <c r="E3" s="138"/>
      <c r="F3" s="137" t="s">
        <v>140</v>
      </c>
      <c r="G3" s="137"/>
      <c r="H3" s="137"/>
    </row>
    <row r="4" spans="1:9" ht="12.75" customHeight="1" x14ac:dyDescent="0.25">
      <c r="A4" s="138"/>
      <c r="B4" s="138"/>
      <c r="C4" s="138"/>
      <c r="D4" s="138"/>
      <c r="E4" s="138"/>
      <c r="F4" s="137"/>
      <c r="G4" s="137"/>
      <c r="H4" s="137"/>
    </row>
    <row r="5" spans="1:9" ht="19.95" customHeight="1" x14ac:dyDescent="0.75">
      <c r="A5" s="138"/>
      <c r="B5" s="138"/>
      <c r="C5" s="138"/>
      <c r="D5" s="138"/>
      <c r="E5" s="138"/>
      <c r="F5" s="49"/>
      <c r="G5" s="60" t="s">
        <v>142</v>
      </c>
      <c r="H5" s="60"/>
      <c r="I5" s="127"/>
    </row>
    <row r="6" spans="1:9" ht="19.95" customHeight="1" thickBot="1" x14ac:dyDescent="0.3">
      <c r="B6" s="50"/>
      <c r="C6" s="50"/>
      <c r="D6" s="50"/>
      <c r="E6" s="50"/>
      <c r="F6" s="56"/>
      <c r="G6" s="51"/>
      <c r="H6" s="50"/>
      <c r="I6" s="106"/>
    </row>
    <row r="7" spans="1:9" ht="19.95" customHeight="1" x14ac:dyDescent="0.3">
      <c r="A7" s="149" t="s">
        <v>35</v>
      </c>
      <c r="B7" s="150"/>
      <c r="C7" s="151"/>
      <c r="D7" s="152"/>
      <c r="E7" s="153"/>
      <c r="F7" s="182" t="s">
        <v>173</v>
      </c>
      <c r="G7" s="182"/>
      <c r="H7" s="182"/>
      <c r="I7" s="128"/>
    </row>
    <row r="8" spans="1:9" ht="19.95" customHeight="1" x14ac:dyDescent="0.4">
      <c r="A8" s="149" t="s">
        <v>31</v>
      </c>
      <c r="B8" s="150"/>
      <c r="C8" s="146"/>
      <c r="D8" s="147"/>
      <c r="E8" s="148"/>
      <c r="F8" s="3"/>
      <c r="G8" s="37"/>
      <c r="H8" s="7"/>
      <c r="I8" s="106"/>
    </row>
    <row r="9" spans="1:9" ht="19.95" customHeight="1" x14ac:dyDescent="0.4">
      <c r="A9" s="66"/>
      <c r="B9" s="129" t="s">
        <v>37</v>
      </c>
      <c r="C9" s="130"/>
      <c r="D9" s="44"/>
      <c r="E9" s="45"/>
      <c r="F9" s="3"/>
      <c r="G9" s="37"/>
      <c r="H9" s="7"/>
      <c r="I9" s="106"/>
    </row>
    <row r="10" spans="1:9" ht="19.95" customHeight="1" x14ac:dyDescent="0.25">
      <c r="A10" s="149" t="s">
        <v>25</v>
      </c>
      <c r="B10" s="150"/>
      <c r="C10" s="146"/>
      <c r="D10" s="147"/>
      <c r="E10" s="148"/>
      <c r="F10" s="3"/>
      <c r="G10" s="55"/>
      <c r="H10" s="7"/>
      <c r="I10" s="106"/>
    </row>
    <row r="11" spans="1:9" ht="19.95" customHeight="1" x14ac:dyDescent="0.3">
      <c r="A11" s="149" t="s">
        <v>26</v>
      </c>
      <c r="B11" s="150"/>
      <c r="C11" s="146"/>
      <c r="D11" s="147"/>
      <c r="E11" s="148"/>
      <c r="F11" s="181"/>
      <c r="G11" s="181"/>
      <c r="H11" s="181"/>
      <c r="I11" s="65"/>
    </row>
    <row r="12" spans="1:9" ht="19.95" customHeight="1" x14ac:dyDescent="0.25">
      <c r="A12" s="149" t="s">
        <v>27</v>
      </c>
      <c r="B12" s="150"/>
      <c r="C12" s="159"/>
      <c r="D12" s="160"/>
      <c r="E12" s="161"/>
      <c r="F12" s="3"/>
      <c r="G12" s="32"/>
      <c r="H12" s="7"/>
      <c r="I12" s="106"/>
    </row>
    <row r="13" spans="1:9" ht="19.95" customHeight="1" x14ac:dyDescent="0.3">
      <c r="A13" s="149" t="s">
        <v>28</v>
      </c>
      <c r="B13" s="150"/>
      <c r="C13" s="162" t="s">
        <v>126</v>
      </c>
      <c r="D13" s="163"/>
      <c r="E13" s="164"/>
      <c r="F13" s="183"/>
      <c r="G13" s="184"/>
      <c r="H13" s="184"/>
      <c r="I13" s="65"/>
    </row>
    <row r="14" spans="1:9" ht="19.95" customHeight="1" x14ac:dyDescent="0.25">
      <c r="A14" s="149" t="s">
        <v>29</v>
      </c>
      <c r="B14" s="150"/>
      <c r="C14" s="146"/>
      <c r="D14" s="147"/>
      <c r="E14" s="148"/>
      <c r="F14" s="183" t="s">
        <v>143</v>
      </c>
      <c r="G14" s="184"/>
      <c r="H14" s="184"/>
      <c r="I14" s="106"/>
    </row>
    <row r="15" spans="1:9" ht="19.95" customHeight="1" x14ac:dyDescent="0.25">
      <c r="A15" s="149" t="s">
        <v>30</v>
      </c>
      <c r="B15" s="150"/>
      <c r="C15" s="146"/>
      <c r="D15" s="147"/>
      <c r="E15" s="148"/>
      <c r="F15" s="157" t="s">
        <v>145</v>
      </c>
      <c r="G15" s="185"/>
      <c r="H15" s="185"/>
    </row>
    <row r="16" spans="1:9" ht="19.95" customHeight="1" thickBot="1" x14ac:dyDescent="0.3">
      <c r="A16" s="149" t="s">
        <v>33</v>
      </c>
      <c r="B16" s="150"/>
      <c r="C16" s="154"/>
      <c r="D16" s="155"/>
      <c r="E16" s="156"/>
      <c r="F16" s="157" t="s">
        <v>146</v>
      </c>
      <c r="G16" s="158"/>
      <c r="H16" s="158"/>
    </row>
    <row r="17" spans="1:51" ht="19.95" customHeight="1" x14ac:dyDescent="0.25">
      <c r="A17" s="3"/>
      <c r="B17" s="3"/>
      <c r="C17" s="3"/>
      <c r="D17" s="3"/>
      <c r="E17" s="3"/>
      <c r="F17" s="3"/>
      <c r="G17" s="17"/>
      <c r="H17" s="3"/>
    </row>
    <row r="18" spans="1:51" s="106" customFormat="1" x14ac:dyDescent="0.25">
      <c r="G18" s="115"/>
    </row>
    <row r="19" spans="1:51" ht="25.05" customHeight="1" x14ac:dyDescent="0.25">
      <c r="A19" s="176" t="s">
        <v>36</v>
      </c>
      <c r="B19" s="176"/>
      <c r="C19" s="176"/>
      <c r="D19" s="176"/>
      <c r="E19" s="176"/>
      <c r="F19" s="176"/>
      <c r="G19" s="176"/>
      <c r="H19" s="176"/>
    </row>
    <row r="20" spans="1:51" x14ac:dyDescent="0.25">
      <c r="A20" s="177"/>
      <c r="B20" s="177"/>
      <c r="C20" s="177"/>
      <c r="D20" s="177"/>
      <c r="E20" s="177"/>
      <c r="F20" s="177"/>
      <c r="G20" s="177"/>
      <c r="H20" s="177"/>
    </row>
    <row r="21" spans="1:51" s="124" customFormat="1" ht="22.8" customHeight="1" thickBot="1" x14ac:dyDescent="0.3">
      <c r="A21" s="116" t="s">
        <v>0</v>
      </c>
      <c r="B21" s="117" t="s">
        <v>1</v>
      </c>
      <c r="C21" s="117" t="s">
        <v>2</v>
      </c>
      <c r="D21" s="117" t="s">
        <v>3</v>
      </c>
      <c r="E21" s="117" t="s">
        <v>19</v>
      </c>
      <c r="F21" s="117" t="s">
        <v>4</v>
      </c>
      <c r="G21" s="117" t="s">
        <v>5</v>
      </c>
      <c r="H21" s="118" t="s">
        <v>6</v>
      </c>
      <c r="I21" s="132" t="s">
        <v>34</v>
      </c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</row>
    <row r="22" spans="1:51" ht="24.75" customHeight="1" thickBot="1" x14ac:dyDescent="0.3">
      <c r="A22" s="70">
        <v>1</v>
      </c>
      <c r="B22" s="71" t="s">
        <v>74</v>
      </c>
      <c r="C22" s="70" t="s">
        <v>128</v>
      </c>
      <c r="D22" s="70" t="s">
        <v>18</v>
      </c>
      <c r="E22" s="72">
        <v>76.099999999999994</v>
      </c>
      <c r="F22" s="46"/>
      <c r="G22" s="73">
        <f t="shared" ref="G22:G27" si="0">F22*E22</f>
        <v>0</v>
      </c>
      <c r="H22" s="74" t="s">
        <v>159</v>
      </c>
      <c r="I22" s="4">
        <v>55.9</v>
      </c>
    </row>
    <row r="23" spans="1:51" ht="24.75" customHeight="1" thickBot="1" x14ac:dyDescent="0.3">
      <c r="A23" s="75">
        <v>2</v>
      </c>
      <c r="B23" s="76" t="s">
        <v>75</v>
      </c>
      <c r="C23" s="75" t="s">
        <v>129</v>
      </c>
      <c r="D23" s="75" t="s">
        <v>18</v>
      </c>
      <c r="E23" s="77">
        <v>114.15</v>
      </c>
      <c r="F23" s="38"/>
      <c r="G23" s="78">
        <f t="shared" si="0"/>
        <v>0</v>
      </c>
      <c r="H23" s="74" t="s">
        <v>159</v>
      </c>
      <c r="I23" s="4">
        <v>83.85</v>
      </c>
    </row>
    <row r="24" spans="1:51" ht="24.75" customHeight="1" thickBot="1" x14ac:dyDescent="0.3">
      <c r="A24" s="79">
        <v>3</v>
      </c>
      <c r="B24" s="80" t="s">
        <v>76</v>
      </c>
      <c r="C24" s="79" t="s">
        <v>130</v>
      </c>
      <c r="D24" s="79" t="s">
        <v>18</v>
      </c>
      <c r="E24" s="77">
        <v>152.19999999999999</v>
      </c>
      <c r="F24" s="39"/>
      <c r="G24" s="78">
        <f t="shared" si="0"/>
        <v>0</v>
      </c>
      <c r="H24" s="74" t="s">
        <v>159</v>
      </c>
      <c r="I24" s="4">
        <v>111.8</v>
      </c>
    </row>
    <row r="25" spans="1:51" ht="24.75" customHeight="1" thickBot="1" x14ac:dyDescent="0.3">
      <c r="A25" s="79">
        <v>4</v>
      </c>
      <c r="B25" s="80" t="s">
        <v>77</v>
      </c>
      <c r="C25" s="79" t="s">
        <v>131</v>
      </c>
      <c r="D25" s="79" t="s">
        <v>18</v>
      </c>
      <c r="E25" s="77">
        <v>190.25</v>
      </c>
      <c r="F25" s="39"/>
      <c r="G25" s="78">
        <f t="shared" si="0"/>
        <v>0</v>
      </c>
      <c r="H25" s="74" t="s">
        <v>159</v>
      </c>
      <c r="I25" s="4">
        <v>139.75</v>
      </c>
    </row>
    <row r="26" spans="1:51" ht="24.75" customHeight="1" thickBot="1" x14ac:dyDescent="0.3">
      <c r="A26" s="79">
        <v>5</v>
      </c>
      <c r="B26" s="80" t="s">
        <v>78</v>
      </c>
      <c r="C26" s="79" t="s">
        <v>132</v>
      </c>
      <c r="D26" s="79" t="s">
        <v>18</v>
      </c>
      <c r="E26" s="77">
        <v>228.25</v>
      </c>
      <c r="F26" s="39"/>
      <c r="G26" s="78">
        <f t="shared" si="0"/>
        <v>0</v>
      </c>
      <c r="H26" s="74" t="s">
        <v>159</v>
      </c>
      <c r="I26" s="4">
        <v>167.7</v>
      </c>
    </row>
    <row r="27" spans="1:51" ht="24.75" customHeight="1" thickBot="1" x14ac:dyDescent="0.3">
      <c r="A27" s="81">
        <v>6</v>
      </c>
      <c r="B27" s="82" t="s">
        <v>79</v>
      </c>
      <c r="C27" s="81" t="s">
        <v>133</v>
      </c>
      <c r="D27" s="81" t="s">
        <v>18</v>
      </c>
      <c r="E27" s="83">
        <v>266.35000000000002</v>
      </c>
      <c r="F27" s="47"/>
      <c r="G27" s="84">
        <f t="shared" si="0"/>
        <v>0</v>
      </c>
      <c r="H27" s="74" t="s">
        <v>159</v>
      </c>
      <c r="I27" s="4">
        <v>195.65</v>
      </c>
    </row>
    <row r="28" spans="1:51" ht="30" customHeight="1" x14ac:dyDescent="0.25">
      <c r="A28" s="76"/>
      <c r="B28" s="126"/>
      <c r="C28" s="131"/>
      <c r="D28" s="76"/>
      <c r="E28" s="139" t="s">
        <v>20</v>
      </c>
      <c r="F28" s="139"/>
      <c r="G28" s="85">
        <f>SUM(G22:G27)</f>
        <v>0</v>
      </c>
      <c r="H28" s="131"/>
      <c r="I28" s="5"/>
    </row>
    <row r="29" spans="1:51" ht="30" customHeight="1" x14ac:dyDescent="0.25">
      <c r="A29" s="10"/>
      <c r="B29" s="11"/>
      <c r="C29" s="12"/>
      <c r="D29" s="10"/>
      <c r="E29" s="14"/>
      <c r="F29" s="15"/>
      <c r="G29" s="16"/>
      <c r="H29" s="12"/>
      <c r="I29" s="5"/>
    </row>
    <row r="30" spans="1:51" ht="22.8" x14ac:dyDescent="0.4">
      <c r="A30" s="168" t="s">
        <v>148</v>
      </c>
      <c r="B30" s="168"/>
      <c r="C30" s="168"/>
      <c r="D30" s="168"/>
      <c r="E30" s="168"/>
      <c r="F30" s="168"/>
      <c r="G30" s="168"/>
      <c r="H30" s="168"/>
    </row>
    <row r="31" spans="1:51" x14ac:dyDescent="0.25">
      <c r="A31" s="6"/>
      <c r="B31" s="6"/>
      <c r="C31" s="6"/>
      <c r="D31" s="6"/>
      <c r="E31" s="6"/>
      <c r="F31" s="6"/>
      <c r="G31" s="6"/>
      <c r="H31" s="6"/>
    </row>
    <row r="32" spans="1:51" s="88" customFormat="1" ht="22.8" customHeight="1" thickBot="1" x14ac:dyDescent="0.3">
      <c r="A32" s="68" t="s">
        <v>0</v>
      </c>
      <c r="B32" s="69" t="s">
        <v>1</v>
      </c>
      <c r="C32" s="69" t="s">
        <v>49</v>
      </c>
      <c r="D32" s="69" t="s">
        <v>3</v>
      </c>
      <c r="E32" s="69" t="s">
        <v>19</v>
      </c>
      <c r="F32" s="69" t="s">
        <v>4</v>
      </c>
      <c r="G32" s="69" t="s">
        <v>5</v>
      </c>
      <c r="H32" s="69" t="s">
        <v>6</v>
      </c>
      <c r="I32" s="98" t="s">
        <v>34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</row>
    <row r="33" spans="1:9" ht="24.75" customHeight="1" thickBot="1" x14ac:dyDescent="0.3">
      <c r="A33" s="75">
        <v>1</v>
      </c>
      <c r="B33" s="140" t="s">
        <v>80</v>
      </c>
      <c r="C33" s="2"/>
      <c r="D33" s="93" t="s">
        <v>18</v>
      </c>
      <c r="E33" s="94">
        <v>114.15</v>
      </c>
      <c r="F33" s="38"/>
      <c r="G33" s="96">
        <f t="shared" ref="G33:G47" si="1">F33*E33</f>
        <v>0</v>
      </c>
      <c r="H33" s="74" t="s">
        <v>159</v>
      </c>
      <c r="I33" s="4">
        <v>94.65</v>
      </c>
    </row>
    <row r="34" spans="1:9" ht="24.75" customHeight="1" thickBot="1" x14ac:dyDescent="0.3">
      <c r="A34" s="79">
        <f>A33+1</f>
        <v>2</v>
      </c>
      <c r="B34" s="141"/>
      <c r="C34" s="2"/>
      <c r="D34" s="79" t="s">
        <v>18</v>
      </c>
      <c r="E34" s="95">
        <v>144.15</v>
      </c>
      <c r="F34" s="39"/>
      <c r="G34" s="78">
        <f t="shared" si="1"/>
        <v>0</v>
      </c>
      <c r="H34" s="74" t="s">
        <v>159</v>
      </c>
      <c r="I34" s="4">
        <v>94.65</v>
      </c>
    </row>
    <row r="35" spans="1:9" ht="24.75" customHeight="1" thickBot="1" x14ac:dyDescent="0.3">
      <c r="A35" s="79">
        <f>A34+1</f>
        <v>3</v>
      </c>
      <c r="B35" s="142"/>
      <c r="C35" s="2"/>
      <c r="D35" s="79" t="s">
        <v>18</v>
      </c>
      <c r="E35" s="95">
        <v>114.15</v>
      </c>
      <c r="F35" s="39"/>
      <c r="G35" s="78">
        <f t="shared" si="1"/>
        <v>0</v>
      </c>
      <c r="H35" s="74" t="s">
        <v>159</v>
      </c>
      <c r="I35" s="4">
        <v>94.65</v>
      </c>
    </row>
    <row r="36" spans="1:9" ht="24.75" customHeight="1" thickBot="1" x14ac:dyDescent="0.3">
      <c r="A36" s="86">
        <v>1</v>
      </c>
      <c r="B36" s="143" t="s">
        <v>81</v>
      </c>
      <c r="C36" s="2"/>
      <c r="D36" s="86" t="s">
        <v>18</v>
      </c>
      <c r="E36" s="77">
        <v>152.19999999999999</v>
      </c>
      <c r="F36" s="39"/>
      <c r="G36" s="97">
        <f t="shared" si="1"/>
        <v>0</v>
      </c>
      <c r="H36" s="74" t="s">
        <v>159</v>
      </c>
      <c r="I36" s="4">
        <v>126.2</v>
      </c>
    </row>
    <row r="37" spans="1:9" ht="24.75" customHeight="1" thickBot="1" x14ac:dyDescent="0.3">
      <c r="A37" s="79">
        <v>2</v>
      </c>
      <c r="B37" s="144"/>
      <c r="C37" s="2"/>
      <c r="D37" s="79" t="s">
        <v>18</v>
      </c>
      <c r="E37" s="77">
        <v>152.19999999999999</v>
      </c>
      <c r="F37" s="39"/>
      <c r="G37" s="78">
        <f t="shared" si="1"/>
        <v>0</v>
      </c>
      <c r="H37" s="74" t="s">
        <v>159</v>
      </c>
      <c r="I37" s="4">
        <v>126.2</v>
      </c>
    </row>
    <row r="38" spans="1:9" ht="24.75" customHeight="1" thickBot="1" x14ac:dyDescent="0.3">
      <c r="A38" s="79">
        <v>3</v>
      </c>
      <c r="B38" s="145"/>
      <c r="C38" s="2"/>
      <c r="D38" s="79" t="s">
        <v>18</v>
      </c>
      <c r="E38" s="77">
        <v>152.19999999999999</v>
      </c>
      <c r="F38" s="39"/>
      <c r="G38" s="78">
        <f t="shared" si="1"/>
        <v>0</v>
      </c>
      <c r="H38" s="74" t="s">
        <v>159</v>
      </c>
      <c r="I38" s="4">
        <v>126.2</v>
      </c>
    </row>
    <row r="39" spans="1:9" ht="24.75" customHeight="1" thickBot="1" x14ac:dyDescent="0.3">
      <c r="A39" s="79">
        <v>1</v>
      </c>
      <c r="B39" s="143" t="s">
        <v>82</v>
      </c>
      <c r="C39" s="2"/>
      <c r="D39" s="79" t="s">
        <v>18</v>
      </c>
      <c r="E39" s="77">
        <v>190.25</v>
      </c>
      <c r="F39" s="39"/>
      <c r="G39" s="78">
        <f t="shared" si="1"/>
        <v>0</v>
      </c>
      <c r="H39" s="74" t="s">
        <v>159</v>
      </c>
      <c r="I39" s="4">
        <v>157.75</v>
      </c>
    </row>
    <row r="40" spans="1:9" ht="24.75" customHeight="1" thickBot="1" x14ac:dyDescent="0.3">
      <c r="A40" s="79">
        <v>2</v>
      </c>
      <c r="B40" s="144"/>
      <c r="C40" s="2"/>
      <c r="D40" s="79" t="s">
        <v>18</v>
      </c>
      <c r="E40" s="77">
        <v>190.25</v>
      </c>
      <c r="F40" s="39"/>
      <c r="G40" s="78">
        <f t="shared" si="1"/>
        <v>0</v>
      </c>
      <c r="H40" s="74" t="s">
        <v>159</v>
      </c>
      <c r="I40" s="4">
        <v>157.75</v>
      </c>
    </row>
    <row r="41" spans="1:9" ht="24.75" customHeight="1" thickBot="1" x14ac:dyDescent="0.3">
      <c r="A41" s="79">
        <v>3</v>
      </c>
      <c r="B41" s="145"/>
      <c r="C41" s="2"/>
      <c r="D41" s="79" t="s">
        <v>18</v>
      </c>
      <c r="E41" s="77">
        <v>190.25</v>
      </c>
      <c r="F41" s="39"/>
      <c r="G41" s="78">
        <f t="shared" si="1"/>
        <v>0</v>
      </c>
      <c r="H41" s="74" t="s">
        <v>159</v>
      </c>
      <c r="I41" s="4">
        <v>157.75</v>
      </c>
    </row>
    <row r="42" spans="1:9" ht="24.75" customHeight="1" thickBot="1" x14ac:dyDescent="0.3">
      <c r="A42" s="79">
        <v>1</v>
      </c>
      <c r="B42" s="143" t="s">
        <v>83</v>
      </c>
      <c r="C42" s="2"/>
      <c r="D42" s="79" t="s">
        <v>18</v>
      </c>
      <c r="E42" s="77">
        <v>228.25</v>
      </c>
      <c r="F42" s="39"/>
      <c r="G42" s="78">
        <f t="shared" si="1"/>
        <v>0</v>
      </c>
      <c r="H42" s="74" t="s">
        <v>159</v>
      </c>
      <c r="I42" s="4">
        <v>189.3</v>
      </c>
    </row>
    <row r="43" spans="1:9" ht="24.75" customHeight="1" thickBot="1" x14ac:dyDescent="0.3">
      <c r="A43" s="79">
        <v>2</v>
      </c>
      <c r="B43" s="144"/>
      <c r="C43" s="2"/>
      <c r="D43" s="79" t="s">
        <v>18</v>
      </c>
      <c r="E43" s="77">
        <v>228.25</v>
      </c>
      <c r="F43" s="40"/>
      <c r="G43" s="78">
        <f t="shared" si="1"/>
        <v>0</v>
      </c>
      <c r="H43" s="74" t="s">
        <v>159</v>
      </c>
      <c r="I43" s="4">
        <v>189.3</v>
      </c>
    </row>
    <row r="44" spans="1:9" ht="24.75" customHeight="1" thickBot="1" x14ac:dyDescent="0.3">
      <c r="A44" s="79">
        <v>3</v>
      </c>
      <c r="B44" s="145"/>
      <c r="C44" s="2"/>
      <c r="D44" s="79" t="s">
        <v>18</v>
      </c>
      <c r="E44" s="77">
        <v>228.25</v>
      </c>
      <c r="F44" s="40"/>
      <c r="G44" s="78">
        <f t="shared" si="1"/>
        <v>0</v>
      </c>
      <c r="H44" s="74" t="s">
        <v>159</v>
      </c>
      <c r="I44" s="4">
        <v>189.3</v>
      </c>
    </row>
    <row r="45" spans="1:9" ht="24.75" customHeight="1" thickBot="1" x14ac:dyDescent="0.3">
      <c r="A45" s="79">
        <v>1</v>
      </c>
      <c r="B45" s="143" t="s">
        <v>84</v>
      </c>
      <c r="C45" s="2"/>
      <c r="D45" s="79" t="s">
        <v>18</v>
      </c>
      <c r="E45" s="77">
        <v>266.35000000000002</v>
      </c>
      <c r="F45" s="41"/>
      <c r="G45" s="78">
        <f t="shared" si="1"/>
        <v>0</v>
      </c>
      <c r="H45" s="74" t="s">
        <v>159</v>
      </c>
      <c r="I45" s="4">
        <v>220.85</v>
      </c>
    </row>
    <row r="46" spans="1:9" ht="24.75" customHeight="1" thickBot="1" x14ac:dyDescent="0.3">
      <c r="A46" s="79">
        <f>A45+1</f>
        <v>2</v>
      </c>
      <c r="B46" s="144"/>
      <c r="C46" s="2"/>
      <c r="D46" s="79" t="s">
        <v>18</v>
      </c>
      <c r="E46" s="77">
        <v>266.35000000000002</v>
      </c>
      <c r="F46" s="39"/>
      <c r="G46" s="78">
        <f t="shared" si="1"/>
        <v>0</v>
      </c>
      <c r="H46" s="74" t="s">
        <v>159</v>
      </c>
      <c r="I46" s="4">
        <v>220.85</v>
      </c>
    </row>
    <row r="47" spans="1:9" ht="24.75" customHeight="1" thickBot="1" x14ac:dyDescent="0.3">
      <c r="A47" s="79">
        <f>A46+1</f>
        <v>3</v>
      </c>
      <c r="B47" s="145"/>
      <c r="C47" s="2"/>
      <c r="D47" s="79" t="s">
        <v>18</v>
      </c>
      <c r="E47" s="77">
        <v>266.35000000000002</v>
      </c>
      <c r="F47" s="39"/>
      <c r="G47" s="78">
        <f t="shared" si="1"/>
        <v>0</v>
      </c>
      <c r="H47" s="74" t="s">
        <v>159</v>
      </c>
      <c r="I47" s="4">
        <v>220.85</v>
      </c>
    </row>
    <row r="48" spans="1:9" ht="30" customHeight="1" x14ac:dyDescent="0.25">
      <c r="A48" s="10"/>
      <c r="B48" s="11"/>
      <c r="C48" s="12"/>
      <c r="D48" s="76"/>
      <c r="E48" s="139" t="s">
        <v>20</v>
      </c>
      <c r="F48" s="139"/>
      <c r="G48" s="85">
        <f>SUM(G33:G47)</f>
        <v>0</v>
      </c>
      <c r="H48" s="12"/>
      <c r="I48" s="5"/>
    </row>
    <row r="49" spans="1:51" ht="30" customHeight="1" x14ac:dyDescent="0.25">
      <c r="A49" s="10"/>
      <c r="B49" s="11"/>
      <c r="C49" s="12"/>
      <c r="D49" s="10"/>
      <c r="E49" s="13"/>
      <c r="F49" s="13"/>
      <c r="G49" s="18"/>
      <c r="H49" s="12"/>
      <c r="I49" s="5"/>
    </row>
    <row r="50" spans="1:51" ht="22.8" x14ac:dyDescent="0.4">
      <c r="A50" s="168" t="s">
        <v>38</v>
      </c>
      <c r="B50" s="168"/>
      <c r="C50" s="168"/>
      <c r="D50" s="168"/>
      <c r="E50" s="168"/>
      <c r="F50" s="168"/>
      <c r="G50" s="168"/>
      <c r="H50" s="168"/>
    </row>
    <row r="51" spans="1:51" x14ac:dyDescent="0.25">
      <c r="A51" s="6"/>
      <c r="B51" s="6"/>
      <c r="C51" s="6"/>
      <c r="D51" s="6"/>
      <c r="E51" s="6"/>
      <c r="F51" s="6"/>
      <c r="G51" s="6"/>
      <c r="H51" s="6"/>
    </row>
    <row r="52" spans="1:51" s="88" customFormat="1" ht="22.8" customHeight="1" thickBot="1" x14ac:dyDescent="0.3">
      <c r="A52" s="68" t="s">
        <v>0</v>
      </c>
      <c r="B52" s="69" t="s">
        <v>1</v>
      </c>
      <c r="C52" s="69" t="s">
        <v>2</v>
      </c>
      <c r="D52" s="69" t="s">
        <v>3</v>
      </c>
      <c r="E52" s="69" t="s">
        <v>19</v>
      </c>
      <c r="F52" s="69" t="s">
        <v>4</v>
      </c>
      <c r="G52" s="69" t="s">
        <v>5</v>
      </c>
      <c r="H52" s="69" t="s">
        <v>6</v>
      </c>
      <c r="I52" s="99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</row>
    <row r="53" spans="1:51" ht="24.75" customHeight="1" thickBot="1" x14ac:dyDescent="0.3">
      <c r="A53" s="79">
        <v>1</v>
      </c>
      <c r="B53" s="67" t="s">
        <v>85</v>
      </c>
      <c r="C53" s="79" t="s">
        <v>177</v>
      </c>
      <c r="D53" s="70" t="s">
        <v>18</v>
      </c>
      <c r="E53" s="77">
        <v>39.4</v>
      </c>
      <c r="F53" s="38"/>
      <c r="G53" s="78">
        <f t="shared" ref="G53:G63" si="2">F53*E53</f>
        <v>0</v>
      </c>
      <c r="H53" s="74" t="s">
        <v>159</v>
      </c>
    </row>
    <row r="54" spans="1:51" ht="24.75" customHeight="1" thickBot="1" x14ac:dyDescent="0.3">
      <c r="A54" s="79">
        <f t="shared" ref="A54:A63" si="3">A53+1</f>
        <v>2</v>
      </c>
      <c r="B54" s="67" t="s">
        <v>86</v>
      </c>
      <c r="C54" s="79" t="s">
        <v>178</v>
      </c>
      <c r="D54" s="79" t="s">
        <v>18</v>
      </c>
      <c r="E54" s="77">
        <v>39.4</v>
      </c>
      <c r="F54" s="39"/>
      <c r="G54" s="78">
        <f t="shared" si="2"/>
        <v>0</v>
      </c>
      <c r="H54" s="74" t="s">
        <v>159</v>
      </c>
    </row>
    <row r="55" spans="1:51" ht="24.75" customHeight="1" thickBot="1" x14ac:dyDescent="0.3">
      <c r="A55" s="79">
        <f t="shared" si="3"/>
        <v>3</v>
      </c>
      <c r="B55" s="67" t="s">
        <v>87</v>
      </c>
      <c r="C55" s="79" t="s">
        <v>179</v>
      </c>
      <c r="D55" s="79" t="s">
        <v>18</v>
      </c>
      <c r="E55" s="77">
        <v>39.4</v>
      </c>
      <c r="F55" s="39"/>
      <c r="G55" s="78">
        <f t="shared" si="2"/>
        <v>0</v>
      </c>
      <c r="H55" s="74" t="s">
        <v>159</v>
      </c>
    </row>
    <row r="56" spans="1:51" ht="24.75" customHeight="1" thickBot="1" x14ac:dyDescent="0.3">
      <c r="A56" s="79">
        <f t="shared" si="3"/>
        <v>4</v>
      </c>
      <c r="B56" s="67" t="s">
        <v>88</v>
      </c>
      <c r="C56" s="79" t="s">
        <v>180</v>
      </c>
      <c r="D56" s="79" t="s">
        <v>18</v>
      </c>
      <c r="E56" s="77">
        <v>39.4</v>
      </c>
      <c r="F56" s="39"/>
      <c r="G56" s="78">
        <f t="shared" si="2"/>
        <v>0</v>
      </c>
      <c r="H56" s="74" t="s">
        <v>159</v>
      </c>
    </row>
    <row r="57" spans="1:51" ht="24.75" customHeight="1" thickBot="1" x14ac:dyDescent="0.3">
      <c r="A57" s="79">
        <f t="shared" si="3"/>
        <v>5</v>
      </c>
      <c r="B57" s="67" t="s">
        <v>89</v>
      </c>
      <c r="C57" s="79" t="s">
        <v>181</v>
      </c>
      <c r="D57" s="79" t="s">
        <v>18</v>
      </c>
      <c r="E57" s="77">
        <v>31.25</v>
      </c>
      <c r="F57" s="39"/>
      <c r="G57" s="78">
        <f t="shared" si="2"/>
        <v>0</v>
      </c>
      <c r="H57" s="74" t="s">
        <v>159</v>
      </c>
    </row>
    <row r="58" spans="1:51" ht="24.75" customHeight="1" thickBot="1" x14ac:dyDescent="0.3">
      <c r="A58" s="79">
        <f t="shared" si="3"/>
        <v>6</v>
      </c>
      <c r="B58" s="67" t="s">
        <v>90</v>
      </c>
      <c r="C58" s="79" t="s">
        <v>134</v>
      </c>
      <c r="D58" s="79" t="s">
        <v>18</v>
      </c>
      <c r="E58" s="77">
        <v>28.55</v>
      </c>
      <c r="F58" s="39"/>
      <c r="G58" s="78">
        <f t="shared" si="2"/>
        <v>0</v>
      </c>
      <c r="H58" s="74" t="s">
        <v>159</v>
      </c>
    </row>
    <row r="59" spans="1:51" ht="24.75" customHeight="1" thickBot="1" x14ac:dyDescent="0.3">
      <c r="A59" s="79">
        <f t="shared" si="3"/>
        <v>7</v>
      </c>
      <c r="B59" s="67" t="s">
        <v>91</v>
      </c>
      <c r="C59" s="79" t="s">
        <v>135</v>
      </c>
      <c r="D59" s="79" t="s">
        <v>18</v>
      </c>
      <c r="E59" s="77">
        <v>39.4</v>
      </c>
      <c r="F59" s="39"/>
      <c r="G59" s="78">
        <f t="shared" si="2"/>
        <v>0</v>
      </c>
      <c r="H59" s="74" t="s">
        <v>159</v>
      </c>
    </row>
    <row r="60" spans="1:51" ht="24.75" customHeight="1" thickBot="1" x14ac:dyDescent="0.3">
      <c r="A60" s="79">
        <f t="shared" si="3"/>
        <v>8</v>
      </c>
      <c r="B60" s="67" t="s">
        <v>92</v>
      </c>
      <c r="C60" s="79" t="s">
        <v>136</v>
      </c>
      <c r="D60" s="79" t="s">
        <v>18</v>
      </c>
      <c r="E60" s="77">
        <v>39.4</v>
      </c>
      <c r="F60" s="39"/>
      <c r="G60" s="78">
        <f t="shared" si="2"/>
        <v>0</v>
      </c>
      <c r="H60" s="74" t="s">
        <v>159</v>
      </c>
    </row>
    <row r="61" spans="1:51" ht="24.75" customHeight="1" thickBot="1" x14ac:dyDescent="0.3">
      <c r="A61" s="79">
        <f t="shared" si="3"/>
        <v>9</v>
      </c>
      <c r="B61" s="67" t="s">
        <v>93</v>
      </c>
      <c r="C61" s="79" t="s">
        <v>137</v>
      </c>
      <c r="D61" s="79" t="s">
        <v>18</v>
      </c>
      <c r="E61" s="77">
        <v>39.4</v>
      </c>
      <c r="F61" s="39"/>
      <c r="G61" s="78">
        <f t="shared" si="2"/>
        <v>0</v>
      </c>
      <c r="H61" s="74" t="s">
        <v>159</v>
      </c>
    </row>
    <row r="62" spans="1:51" ht="24.75" customHeight="1" thickBot="1" x14ac:dyDescent="0.3">
      <c r="A62" s="79">
        <f t="shared" si="3"/>
        <v>10</v>
      </c>
      <c r="B62" s="67" t="s">
        <v>94</v>
      </c>
      <c r="C62" s="79" t="s">
        <v>138</v>
      </c>
      <c r="D62" s="79" t="s">
        <v>18</v>
      </c>
      <c r="E62" s="77">
        <v>39.4</v>
      </c>
      <c r="F62" s="39"/>
      <c r="G62" s="78">
        <f t="shared" si="2"/>
        <v>0</v>
      </c>
      <c r="H62" s="74" t="s">
        <v>159</v>
      </c>
    </row>
    <row r="63" spans="1:51" ht="24.75" customHeight="1" thickBot="1" x14ac:dyDescent="0.3">
      <c r="A63" s="86">
        <f t="shared" si="3"/>
        <v>11</v>
      </c>
      <c r="B63" s="8" t="s">
        <v>23</v>
      </c>
      <c r="C63" s="86" t="s">
        <v>24</v>
      </c>
      <c r="D63" s="79" t="s">
        <v>18</v>
      </c>
      <c r="E63" s="77">
        <v>4.3</v>
      </c>
      <c r="F63" s="39"/>
      <c r="G63" s="78">
        <f t="shared" si="2"/>
        <v>0</v>
      </c>
      <c r="H63" s="86" t="s">
        <v>149</v>
      </c>
    </row>
    <row r="64" spans="1:51" ht="30" customHeight="1" x14ac:dyDescent="0.25">
      <c r="A64" s="6"/>
      <c r="B64" s="6"/>
      <c r="C64" s="6"/>
      <c r="D64" s="22"/>
      <c r="E64" s="139" t="s">
        <v>20</v>
      </c>
      <c r="F64" s="139"/>
      <c r="G64" s="85">
        <f>SUM(G53:G63)</f>
        <v>0</v>
      </c>
      <c r="H64" s="23"/>
    </row>
    <row r="65" spans="1:8" s="106" customFormat="1" ht="18" customHeight="1" x14ac:dyDescent="0.4">
      <c r="D65" s="111"/>
      <c r="E65" s="112"/>
      <c r="F65" s="112"/>
      <c r="G65" s="113"/>
      <c r="H65" s="114"/>
    </row>
    <row r="66" spans="1:8" ht="12.75" customHeight="1" x14ac:dyDescent="0.25">
      <c r="A66" s="9"/>
      <c r="B66" s="9"/>
      <c r="C66" s="9"/>
      <c r="D66" s="24"/>
      <c r="E66" s="19"/>
      <c r="F66" s="19"/>
      <c r="G66" s="25"/>
      <c r="H66" s="20"/>
    </row>
    <row r="67" spans="1:8" ht="30" customHeight="1" x14ac:dyDescent="0.25">
      <c r="A67" s="9"/>
      <c r="B67" s="9"/>
      <c r="C67" s="9"/>
      <c r="D67" s="24"/>
      <c r="E67" s="90"/>
      <c r="F67" s="90" t="s">
        <v>42</v>
      </c>
      <c r="G67" s="91">
        <f>SUM(G64,G48,G28)</f>
        <v>0</v>
      </c>
      <c r="H67" s="20"/>
    </row>
    <row r="68" spans="1:8" ht="30" customHeight="1" x14ac:dyDescent="0.25">
      <c r="A68" s="178"/>
      <c r="B68" s="178"/>
      <c r="C68" s="178"/>
      <c r="D68" s="178"/>
      <c r="E68" s="166" t="s">
        <v>174</v>
      </c>
      <c r="F68" s="166"/>
      <c r="G68" s="91"/>
      <c r="H68" s="20"/>
    </row>
    <row r="69" spans="1:8" ht="30" customHeight="1" x14ac:dyDescent="0.25">
      <c r="A69" s="178"/>
      <c r="B69" s="178"/>
      <c r="C69" s="178"/>
      <c r="D69" s="178"/>
      <c r="E69" s="166" t="s">
        <v>21</v>
      </c>
      <c r="F69" s="166"/>
      <c r="G69" s="92">
        <v>35</v>
      </c>
      <c r="H69" s="100" t="s">
        <v>150</v>
      </c>
    </row>
    <row r="70" spans="1:8" ht="30" customHeight="1" x14ac:dyDescent="0.3">
      <c r="A70" s="174" t="s">
        <v>151</v>
      </c>
      <c r="B70" s="174"/>
      <c r="C70" s="174"/>
      <c r="D70" s="9"/>
      <c r="E70" s="90"/>
      <c r="F70" s="90" t="s">
        <v>40</v>
      </c>
      <c r="G70" s="85">
        <f>SUM(G67:G69)</f>
        <v>35</v>
      </c>
      <c r="H70" s="54"/>
    </row>
    <row r="71" spans="1:8" ht="13.8" x14ac:dyDescent="0.25">
      <c r="A71" s="42"/>
      <c r="B71" s="102" t="s">
        <v>152</v>
      </c>
      <c r="C71" s="9"/>
      <c r="D71" s="9"/>
      <c r="E71" s="19"/>
      <c r="F71" s="19"/>
      <c r="G71" s="21"/>
      <c r="H71" s="20"/>
    </row>
    <row r="72" spans="1:8" ht="13.8" x14ac:dyDescent="0.25">
      <c r="A72" s="43"/>
      <c r="B72" s="9"/>
      <c r="C72" s="9"/>
      <c r="D72" s="9"/>
      <c r="E72" s="19"/>
      <c r="F72" s="19"/>
      <c r="G72" s="21"/>
      <c r="H72" s="20"/>
    </row>
    <row r="73" spans="1:8" ht="13.8" x14ac:dyDescent="0.25">
      <c r="A73" s="43"/>
      <c r="B73" s="9"/>
      <c r="C73" s="9"/>
      <c r="D73" s="9"/>
      <c r="E73" s="19"/>
      <c r="F73" s="19"/>
      <c r="G73" s="21"/>
      <c r="H73" s="20"/>
    </row>
    <row r="74" spans="1:8" ht="13.8" x14ac:dyDescent="0.25">
      <c r="A74" s="33"/>
      <c r="B74" s="33"/>
      <c r="C74" s="33"/>
      <c r="D74" s="33"/>
      <c r="E74" s="34"/>
      <c r="F74" s="34"/>
      <c r="G74" s="36"/>
      <c r="H74" s="35"/>
    </row>
    <row r="75" spans="1:8" ht="18" customHeight="1" x14ac:dyDescent="0.4">
      <c r="A75" s="167"/>
      <c r="B75" s="167"/>
      <c r="C75" s="167"/>
      <c r="D75" s="167"/>
      <c r="E75" s="167"/>
      <c r="F75" s="167"/>
      <c r="G75" s="167"/>
      <c r="H75" s="167"/>
    </row>
    <row r="76" spans="1:8" ht="18.75" customHeight="1" x14ac:dyDescent="0.25">
      <c r="A76" s="26"/>
      <c r="B76" s="26"/>
      <c r="C76" s="26"/>
      <c r="D76" s="26"/>
      <c r="E76" s="27"/>
      <c r="F76" s="27"/>
      <c r="G76" s="28"/>
      <c r="H76" s="110" t="s">
        <v>41</v>
      </c>
    </row>
    <row r="77" spans="1:8" ht="17.399999999999999" x14ac:dyDescent="0.3">
      <c r="A77" s="26"/>
      <c r="B77" s="26"/>
      <c r="C77" s="26"/>
      <c r="D77" s="26"/>
      <c r="E77" s="108" t="s">
        <v>153</v>
      </c>
      <c r="F77" s="29"/>
      <c r="G77" s="30"/>
      <c r="H77" s="48"/>
    </row>
    <row r="78" spans="1:8" ht="17.399999999999999" x14ac:dyDescent="0.3">
      <c r="A78" s="26"/>
      <c r="B78" s="29"/>
      <c r="C78" s="26"/>
      <c r="D78" s="26"/>
      <c r="E78" s="108" t="s">
        <v>127</v>
      </c>
      <c r="F78" s="29"/>
      <c r="G78" s="28"/>
      <c r="H78" s="26"/>
    </row>
    <row r="79" spans="1:8" ht="17.399999999999999" x14ac:dyDescent="0.3">
      <c r="A79" s="175" t="s">
        <v>175</v>
      </c>
      <c r="B79" s="175"/>
      <c r="C79" s="175"/>
      <c r="D79" s="26"/>
      <c r="E79" s="108" t="s">
        <v>155</v>
      </c>
      <c r="F79" s="29"/>
      <c r="G79" s="28"/>
      <c r="H79" s="26"/>
    </row>
    <row r="80" spans="1:8" ht="15" customHeight="1" x14ac:dyDescent="0.3">
      <c r="A80" s="175"/>
      <c r="B80" s="175"/>
      <c r="C80" s="175"/>
      <c r="D80" s="31"/>
      <c r="E80" s="109" t="s">
        <v>154</v>
      </c>
      <c r="F80" s="31"/>
      <c r="G80" s="31"/>
      <c r="H80" s="31"/>
    </row>
    <row r="81" spans="1:8" ht="24.6" x14ac:dyDescent="0.4">
      <c r="A81" s="165"/>
      <c r="B81" s="165"/>
      <c r="C81" s="165"/>
      <c r="D81" s="165"/>
      <c r="E81" s="165"/>
      <c r="F81" s="165"/>
      <c r="G81" s="165"/>
      <c r="H81" s="165"/>
    </row>
    <row r="82" spans="1:8" x14ac:dyDescent="0.25">
      <c r="A82" s="26"/>
      <c r="B82" s="26"/>
      <c r="C82" s="26"/>
      <c r="D82" s="26"/>
      <c r="E82" s="26"/>
      <c r="F82" s="26"/>
      <c r="G82" s="26"/>
      <c r="H82" s="26"/>
    </row>
    <row r="83" spans="1:8" ht="12" customHeight="1" x14ac:dyDescent="0.25">
      <c r="A83" s="26"/>
      <c r="B83" s="26"/>
      <c r="C83" s="26"/>
      <c r="D83" s="26"/>
      <c r="E83" s="26"/>
      <c r="F83" s="26"/>
      <c r="G83" s="26"/>
      <c r="H83" s="26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05"/>
      <c r="B85" s="106"/>
      <c r="C85" s="105"/>
      <c r="D85" s="105"/>
      <c r="E85" s="106"/>
      <c r="F85" s="1"/>
      <c r="G85" s="1"/>
      <c r="H85" s="1"/>
    </row>
    <row r="86" spans="1:8" x14ac:dyDescent="0.25">
      <c r="A86" s="105"/>
      <c r="B86" s="106"/>
      <c r="C86" s="107"/>
      <c r="D86" s="107"/>
      <c r="E86" s="106"/>
      <c r="F86" s="1"/>
      <c r="G86" s="1"/>
      <c r="H86" s="1"/>
    </row>
    <row r="87" spans="1:8" ht="16.5" customHeight="1" x14ac:dyDescent="0.25">
      <c r="A87" s="105"/>
      <c r="B87" s="106"/>
      <c r="C87" s="106"/>
      <c r="D87" s="106"/>
      <c r="E87" s="106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</sheetData>
  <mergeCells count="46">
    <mergeCell ref="A50:H50"/>
    <mergeCell ref="F7:H7"/>
    <mergeCell ref="F13:H13"/>
    <mergeCell ref="F14:H14"/>
    <mergeCell ref="F15:H15"/>
    <mergeCell ref="F16:H16"/>
    <mergeCell ref="A19:H20"/>
    <mergeCell ref="A16:B16"/>
    <mergeCell ref="A12:B12"/>
    <mergeCell ref="A81:H81"/>
    <mergeCell ref="E64:F64"/>
    <mergeCell ref="E69:F69"/>
    <mergeCell ref="E68:F68"/>
    <mergeCell ref="A75:H75"/>
    <mergeCell ref="A68:B69"/>
    <mergeCell ref="C68:D69"/>
    <mergeCell ref="A70:C70"/>
    <mergeCell ref="A79:C79"/>
    <mergeCell ref="A80:C80"/>
    <mergeCell ref="A13:B13"/>
    <mergeCell ref="A14:B14"/>
    <mergeCell ref="C13:E13"/>
    <mergeCell ref="C14:E14"/>
    <mergeCell ref="A30:H30"/>
    <mergeCell ref="C15:E15"/>
    <mergeCell ref="A15:B15"/>
    <mergeCell ref="A2:E5"/>
    <mergeCell ref="E48:F48"/>
    <mergeCell ref="B33:B35"/>
    <mergeCell ref="B36:B38"/>
    <mergeCell ref="B39:B41"/>
    <mergeCell ref="B42:B44"/>
    <mergeCell ref="C11:E11"/>
    <mergeCell ref="C12:E12"/>
    <mergeCell ref="F3:H4"/>
    <mergeCell ref="A11:B11"/>
    <mergeCell ref="F11:H11"/>
    <mergeCell ref="B45:B47"/>
    <mergeCell ref="C10:E10"/>
    <mergeCell ref="A10:B10"/>
    <mergeCell ref="A7:B7"/>
    <mergeCell ref="A8:B8"/>
    <mergeCell ref="C7:E7"/>
    <mergeCell ref="C8:E8"/>
    <mergeCell ref="C16:E16"/>
    <mergeCell ref="E28:F28"/>
  </mergeCells>
  <phoneticPr fontId="0" type="noConversion"/>
  <printOptions horizontalCentered="1" verticalCentered="1"/>
  <pageMargins left="0.5" right="0.5" top="0.25" bottom="0.25" header="0.5" footer="0.5"/>
  <pageSetup scale="37" orientation="portrait" horizontalDpi="4294967293" verticalDpi="2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53"/>
  <sheetViews>
    <sheetView showGridLines="0" topLeftCell="A55" workbookViewId="0">
      <selection activeCell="E61" sqref="E61:F61"/>
    </sheetView>
  </sheetViews>
  <sheetFormatPr defaultColWidth="8.6640625" defaultRowHeight="13.2" x14ac:dyDescent="0.25"/>
  <cols>
    <col min="1" max="2" width="18.6640625" customWidth="1"/>
    <col min="3" max="3" width="41.33203125" customWidth="1"/>
    <col min="4" max="4" width="9.33203125" customWidth="1"/>
    <col min="5" max="5" width="21.6640625" customWidth="1"/>
    <col min="6" max="6" width="16.6640625" customWidth="1"/>
    <col min="7" max="7" width="24.6640625" customWidth="1"/>
    <col min="8" max="8" width="30.33203125" customWidth="1"/>
    <col min="9" max="9" width="15.109375" style="1" customWidth="1"/>
    <col min="10" max="51" width="9.109375" style="1" customWidth="1"/>
  </cols>
  <sheetData>
    <row r="1" spans="1:9" ht="11.25" customHeight="1" x14ac:dyDescent="0.25"/>
    <row r="2" spans="1:9" ht="12.75" customHeight="1" x14ac:dyDescent="0.75">
      <c r="A2" s="138" t="s">
        <v>139</v>
      </c>
      <c r="B2" s="138"/>
      <c r="C2" s="138"/>
      <c r="D2" s="138"/>
      <c r="E2" s="138"/>
      <c r="F2" s="49"/>
      <c r="G2" s="49"/>
      <c r="H2" s="49"/>
    </row>
    <row r="3" spans="1:9" ht="12.75" customHeight="1" x14ac:dyDescent="0.25">
      <c r="A3" s="138"/>
      <c r="B3" s="138"/>
      <c r="C3" s="138"/>
      <c r="D3" s="138"/>
      <c r="E3" s="138"/>
      <c r="F3" s="137" t="s">
        <v>140</v>
      </c>
      <c r="G3" s="137"/>
      <c r="H3" s="137"/>
    </row>
    <row r="4" spans="1:9" ht="12.75" customHeight="1" x14ac:dyDescent="0.25">
      <c r="A4" s="138"/>
      <c r="B4" s="138"/>
      <c r="C4" s="138"/>
      <c r="D4" s="138"/>
      <c r="E4" s="138"/>
      <c r="F4" s="137"/>
      <c r="G4" s="137"/>
      <c r="H4" s="137"/>
    </row>
    <row r="5" spans="1:9" ht="16.95" customHeight="1" x14ac:dyDescent="0.75">
      <c r="A5" s="138"/>
      <c r="B5" s="138"/>
      <c r="C5" s="138"/>
      <c r="D5" s="138"/>
      <c r="E5" s="138"/>
      <c r="F5" s="49"/>
      <c r="G5" s="60" t="s">
        <v>142</v>
      </c>
      <c r="H5" s="60"/>
    </row>
    <row r="6" spans="1:9" ht="19.95" customHeight="1" x14ac:dyDescent="0.4">
      <c r="B6" s="50"/>
      <c r="C6" s="50"/>
      <c r="D6" s="50"/>
      <c r="E6" s="50"/>
      <c r="F6" s="59"/>
      <c r="G6" s="59"/>
      <c r="H6" s="50"/>
    </row>
    <row r="7" spans="1:9" ht="19.95" customHeight="1" x14ac:dyDescent="0.3">
      <c r="A7" s="149" t="s">
        <v>35</v>
      </c>
      <c r="B7" s="149"/>
      <c r="C7" s="191"/>
      <c r="D7" s="191"/>
      <c r="E7" s="192"/>
      <c r="F7" s="195" t="s">
        <v>176</v>
      </c>
      <c r="G7" s="194"/>
      <c r="H7" s="194"/>
      <c r="I7" s="135"/>
    </row>
    <row r="8" spans="1:9" ht="19.95" customHeight="1" x14ac:dyDescent="0.3">
      <c r="A8" s="149" t="s">
        <v>31</v>
      </c>
      <c r="B8" s="149"/>
      <c r="C8" s="147"/>
      <c r="D8" s="147"/>
      <c r="E8" s="186"/>
      <c r="F8" s="193"/>
      <c r="G8" s="194"/>
      <c r="H8" s="194"/>
      <c r="I8" s="134"/>
    </row>
    <row r="9" spans="1:9" ht="19.95" customHeight="1" x14ac:dyDescent="0.4">
      <c r="A9" s="66"/>
      <c r="B9" s="66" t="s">
        <v>37</v>
      </c>
      <c r="C9" s="44"/>
      <c r="D9" s="44"/>
      <c r="E9" s="53"/>
      <c r="F9" s="3"/>
      <c r="G9" s="37"/>
      <c r="H9" s="7"/>
    </row>
    <row r="10" spans="1:9" ht="19.95" customHeight="1" x14ac:dyDescent="0.25">
      <c r="A10" s="149" t="s">
        <v>25</v>
      </c>
      <c r="B10" s="149"/>
      <c r="C10" s="147"/>
      <c r="D10" s="147"/>
      <c r="E10" s="186"/>
      <c r="F10" s="63"/>
      <c r="G10" s="55"/>
      <c r="H10" s="7"/>
    </row>
    <row r="11" spans="1:9" ht="19.95" customHeight="1" x14ac:dyDescent="0.25">
      <c r="A11" s="149" t="s">
        <v>26</v>
      </c>
      <c r="B11" s="149"/>
      <c r="C11" s="147"/>
      <c r="D11" s="147"/>
      <c r="E11" s="186"/>
      <c r="F11" s="3"/>
      <c r="G11" s="63"/>
      <c r="H11" s="7"/>
    </row>
    <row r="12" spans="1:9" ht="19.95" customHeight="1" x14ac:dyDescent="0.25">
      <c r="A12" s="149" t="s">
        <v>27</v>
      </c>
      <c r="B12" s="149"/>
      <c r="C12" s="160"/>
      <c r="D12" s="160"/>
      <c r="E12" s="189"/>
      <c r="F12" s="3"/>
      <c r="G12" s="32"/>
      <c r="H12" s="7"/>
    </row>
    <row r="13" spans="1:9" ht="19.95" customHeight="1" x14ac:dyDescent="0.3">
      <c r="A13" s="149" t="s">
        <v>28</v>
      </c>
      <c r="B13" s="149"/>
      <c r="C13" s="163" t="s">
        <v>126</v>
      </c>
      <c r="D13" s="163"/>
      <c r="E13" s="190"/>
      <c r="F13" s="61"/>
      <c r="G13" s="32"/>
      <c r="H13" s="62"/>
    </row>
    <row r="14" spans="1:9" ht="19.95" customHeight="1" x14ac:dyDescent="0.25">
      <c r="A14" s="149" t="s">
        <v>29</v>
      </c>
      <c r="B14" s="149"/>
      <c r="C14" s="147"/>
      <c r="D14" s="147"/>
      <c r="E14" s="186"/>
      <c r="F14" s="183" t="s">
        <v>143</v>
      </c>
      <c r="G14" s="184"/>
      <c r="H14" s="184"/>
    </row>
    <row r="15" spans="1:9" ht="19.95" customHeight="1" x14ac:dyDescent="0.25">
      <c r="A15" s="149" t="s">
        <v>30</v>
      </c>
      <c r="B15" s="149"/>
      <c r="C15" s="147"/>
      <c r="D15" s="147"/>
      <c r="E15" s="186"/>
      <c r="F15" s="157" t="s">
        <v>145</v>
      </c>
      <c r="G15" s="185"/>
      <c r="H15" s="185"/>
    </row>
    <row r="16" spans="1:9" ht="19.95" customHeight="1" x14ac:dyDescent="0.25">
      <c r="A16" s="149" t="s">
        <v>33</v>
      </c>
      <c r="B16" s="149"/>
      <c r="C16" s="187"/>
      <c r="D16" s="187"/>
      <c r="E16" s="188"/>
      <c r="F16" s="157" t="s">
        <v>146</v>
      </c>
      <c r="G16" s="158"/>
      <c r="H16" s="158"/>
    </row>
    <row r="17" spans="1:51" x14ac:dyDescent="0.25">
      <c r="A17" s="3"/>
      <c r="B17" s="3"/>
      <c r="C17" s="3"/>
      <c r="D17" s="3"/>
      <c r="E17" s="3"/>
      <c r="F17" s="3"/>
      <c r="G17" s="17"/>
      <c r="H17" s="3"/>
    </row>
    <row r="18" spans="1:51" s="106" customFormat="1" ht="15" customHeight="1" x14ac:dyDescent="0.25">
      <c r="G18" s="115"/>
    </row>
    <row r="19" spans="1:51" ht="22.8" customHeight="1" x14ac:dyDescent="0.25">
      <c r="A19" s="176" t="s">
        <v>36</v>
      </c>
      <c r="B19" s="176"/>
      <c r="C19" s="176"/>
      <c r="D19" s="176"/>
      <c r="E19" s="176"/>
      <c r="F19" s="176"/>
      <c r="G19" s="176"/>
      <c r="H19" s="176"/>
    </row>
    <row r="20" spans="1:51" x14ac:dyDescent="0.25">
      <c r="A20" s="177"/>
      <c r="B20" s="177"/>
      <c r="C20" s="177"/>
      <c r="D20" s="177"/>
      <c r="E20" s="177"/>
      <c r="F20" s="177"/>
      <c r="G20" s="177"/>
      <c r="H20" s="177"/>
    </row>
    <row r="21" spans="1:51" s="124" customFormat="1" ht="22.8" customHeight="1" thickBot="1" x14ac:dyDescent="0.3">
      <c r="A21" s="116" t="s">
        <v>0</v>
      </c>
      <c r="B21" s="117" t="s">
        <v>1</v>
      </c>
      <c r="C21" s="117" t="s">
        <v>2</v>
      </c>
      <c r="D21" s="117" t="s">
        <v>3</v>
      </c>
      <c r="E21" s="117" t="s">
        <v>19</v>
      </c>
      <c r="F21" s="117" t="s">
        <v>4</v>
      </c>
      <c r="G21" s="117" t="s">
        <v>5</v>
      </c>
      <c r="H21" s="118" t="s">
        <v>6</v>
      </c>
      <c r="I21" s="132" t="s">
        <v>34</v>
      </c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</row>
    <row r="22" spans="1:51" ht="24.75" customHeight="1" thickBot="1" x14ac:dyDescent="0.3">
      <c r="A22" s="70">
        <v>1</v>
      </c>
      <c r="B22" s="71" t="s">
        <v>95</v>
      </c>
      <c r="C22" s="70" t="s">
        <v>110</v>
      </c>
      <c r="D22" s="70" t="s">
        <v>18</v>
      </c>
      <c r="E22" s="72">
        <v>78.25</v>
      </c>
      <c r="F22" s="46"/>
      <c r="G22" s="73">
        <f t="shared" ref="G22:G27" si="0">F22*E22</f>
        <v>0</v>
      </c>
      <c r="H22" s="74" t="s">
        <v>159</v>
      </c>
      <c r="I22" s="4">
        <v>45.9</v>
      </c>
    </row>
    <row r="23" spans="1:51" ht="24.75" customHeight="1" thickBot="1" x14ac:dyDescent="0.3">
      <c r="A23" s="75">
        <v>2</v>
      </c>
      <c r="B23" s="76" t="s">
        <v>96</v>
      </c>
      <c r="C23" s="75" t="s">
        <v>111</v>
      </c>
      <c r="D23" s="75" t="s">
        <v>18</v>
      </c>
      <c r="E23" s="77">
        <v>117.4</v>
      </c>
      <c r="F23" s="38"/>
      <c r="G23" s="78">
        <f t="shared" si="0"/>
        <v>0</v>
      </c>
      <c r="H23" s="74" t="s">
        <v>159</v>
      </c>
      <c r="I23" s="4">
        <v>68.849999999999994</v>
      </c>
    </row>
    <row r="24" spans="1:51" ht="24.75" customHeight="1" thickBot="1" x14ac:dyDescent="0.3">
      <c r="A24" s="79">
        <v>3</v>
      </c>
      <c r="B24" s="80" t="s">
        <v>97</v>
      </c>
      <c r="C24" s="79" t="s">
        <v>112</v>
      </c>
      <c r="D24" s="79" t="s">
        <v>18</v>
      </c>
      <c r="E24" s="77">
        <v>156.55000000000001</v>
      </c>
      <c r="F24" s="39"/>
      <c r="G24" s="78">
        <f t="shared" si="0"/>
        <v>0</v>
      </c>
      <c r="H24" s="74" t="s">
        <v>159</v>
      </c>
      <c r="I24" s="4">
        <v>91.8</v>
      </c>
    </row>
    <row r="25" spans="1:51" ht="24.75" customHeight="1" thickBot="1" x14ac:dyDescent="0.3">
      <c r="A25" s="79">
        <v>4</v>
      </c>
      <c r="B25" s="80" t="s">
        <v>98</v>
      </c>
      <c r="C25" s="79" t="s">
        <v>113</v>
      </c>
      <c r="D25" s="79" t="s">
        <v>18</v>
      </c>
      <c r="E25" s="77">
        <v>195.65</v>
      </c>
      <c r="F25" s="39"/>
      <c r="G25" s="78">
        <f t="shared" si="0"/>
        <v>0</v>
      </c>
      <c r="H25" s="74" t="s">
        <v>159</v>
      </c>
      <c r="I25" s="4">
        <v>114.75</v>
      </c>
    </row>
    <row r="26" spans="1:51" ht="24.75" customHeight="1" thickBot="1" x14ac:dyDescent="0.3">
      <c r="A26" s="79">
        <v>5</v>
      </c>
      <c r="B26" s="80" t="s">
        <v>99</v>
      </c>
      <c r="C26" s="79" t="s">
        <v>114</v>
      </c>
      <c r="D26" s="79" t="s">
        <v>18</v>
      </c>
      <c r="E26" s="77">
        <v>234.8</v>
      </c>
      <c r="F26" s="39"/>
      <c r="G26" s="78">
        <f t="shared" si="0"/>
        <v>0</v>
      </c>
      <c r="H26" s="74" t="s">
        <v>159</v>
      </c>
      <c r="I26" s="4">
        <v>137.69999999999999</v>
      </c>
    </row>
    <row r="27" spans="1:51" ht="24.75" customHeight="1" thickBot="1" x14ac:dyDescent="0.3">
      <c r="A27" s="81">
        <v>6</v>
      </c>
      <c r="B27" s="82" t="s">
        <v>100</v>
      </c>
      <c r="C27" s="81" t="s">
        <v>115</v>
      </c>
      <c r="D27" s="81" t="s">
        <v>18</v>
      </c>
      <c r="E27" s="83">
        <v>273.89999999999998</v>
      </c>
      <c r="F27" s="47"/>
      <c r="G27" s="84">
        <f t="shared" si="0"/>
        <v>0</v>
      </c>
      <c r="H27" s="74" t="s">
        <v>159</v>
      </c>
      <c r="I27" s="4">
        <v>160.65</v>
      </c>
    </row>
    <row r="28" spans="1:51" ht="30" customHeight="1" x14ac:dyDescent="0.25">
      <c r="A28" s="10"/>
      <c r="B28" s="11"/>
      <c r="C28" s="12"/>
      <c r="D28" s="10"/>
      <c r="E28" s="139" t="s">
        <v>20</v>
      </c>
      <c r="F28" s="139"/>
      <c r="G28" s="85">
        <f>SUM(G22:G27)</f>
        <v>0</v>
      </c>
      <c r="H28" s="12"/>
      <c r="I28" s="5"/>
    </row>
    <row r="29" spans="1:51" ht="30" customHeight="1" x14ac:dyDescent="0.25">
      <c r="A29" s="10"/>
      <c r="B29" s="11"/>
      <c r="C29" s="12"/>
      <c r="D29" s="10"/>
      <c r="E29" s="14"/>
      <c r="F29" s="15"/>
      <c r="G29" s="16"/>
      <c r="H29" s="12"/>
      <c r="I29" s="5"/>
    </row>
    <row r="30" spans="1:51" ht="22.8" x14ac:dyDescent="0.4">
      <c r="A30" s="168" t="s">
        <v>148</v>
      </c>
      <c r="B30" s="168"/>
      <c r="C30" s="168"/>
      <c r="D30" s="168"/>
      <c r="E30" s="168"/>
      <c r="F30" s="168"/>
      <c r="G30" s="168"/>
      <c r="H30" s="168"/>
    </row>
    <row r="31" spans="1:51" x14ac:dyDescent="0.25">
      <c r="A31" s="6"/>
      <c r="B31" s="6"/>
      <c r="C31" s="6"/>
      <c r="D31" s="6"/>
      <c r="E31" s="6"/>
      <c r="F31" s="6"/>
      <c r="G31" s="6"/>
      <c r="H31" s="6"/>
    </row>
    <row r="32" spans="1:51" s="124" customFormat="1" ht="22.8" customHeight="1" thickBot="1" x14ac:dyDescent="0.3">
      <c r="A32" s="116" t="s">
        <v>0</v>
      </c>
      <c r="B32" s="117" t="s">
        <v>1</v>
      </c>
      <c r="C32" s="117" t="s">
        <v>49</v>
      </c>
      <c r="D32" s="117" t="s">
        <v>3</v>
      </c>
      <c r="E32" s="117" t="s">
        <v>19</v>
      </c>
      <c r="F32" s="117" t="s">
        <v>4</v>
      </c>
      <c r="G32" s="117" t="s">
        <v>5</v>
      </c>
      <c r="H32" s="117" t="s">
        <v>6</v>
      </c>
      <c r="I32" s="122" t="s">
        <v>34</v>
      </c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</row>
    <row r="33" spans="1:9" ht="24.75" customHeight="1" thickBot="1" x14ac:dyDescent="0.3">
      <c r="A33" s="75">
        <v>1</v>
      </c>
      <c r="B33" s="140" t="s">
        <v>101</v>
      </c>
      <c r="C33" s="2"/>
      <c r="D33" s="93" t="s">
        <v>18</v>
      </c>
      <c r="E33" s="94">
        <v>117.4</v>
      </c>
      <c r="F33" s="38"/>
      <c r="G33" s="96">
        <f>F33*E33</f>
        <v>0</v>
      </c>
      <c r="H33" s="74" t="s">
        <v>159</v>
      </c>
      <c r="I33" s="4">
        <v>68.849999999999994</v>
      </c>
    </row>
    <row r="34" spans="1:9" ht="24.75" customHeight="1" thickBot="1" x14ac:dyDescent="0.3">
      <c r="A34" s="79">
        <f>A33+1</f>
        <v>2</v>
      </c>
      <c r="B34" s="141"/>
      <c r="C34" s="2"/>
      <c r="D34" s="79" t="s">
        <v>18</v>
      </c>
      <c r="E34" s="95">
        <v>117.4</v>
      </c>
      <c r="F34" s="39"/>
      <c r="G34" s="78">
        <f t="shared" ref="G34:G47" si="1">F34*E34</f>
        <v>0</v>
      </c>
      <c r="H34" s="74" t="s">
        <v>159</v>
      </c>
      <c r="I34" s="4">
        <v>68.849999999999994</v>
      </c>
    </row>
    <row r="35" spans="1:9" ht="24.75" customHeight="1" thickBot="1" x14ac:dyDescent="0.3">
      <c r="A35" s="79">
        <f>A34+1</f>
        <v>3</v>
      </c>
      <c r="B35" s="142"/>
      <c r="C35" s="2"/>
      <c r="D35" s="79" t="s">
        <v>18</v>
      </c>
      <c r="E35" s="95">
        <v>117.4</v>
      </c>
      <c r="F35" s="39"/>
      <c r="G35" s="78">
        <f t="shared" si="1"/>
        <v>0</v>
      </c>
      <c r="H35" s="74" t="s">
        <v>159</v>
      </c>
      <c r="I35" s="4">
        <v>68.849999999999994</v>
      </c>
    </row>
    <row r="36" spans="1:9" ht="24.75" customHeight="1" thickBot="1" x14ac:dyDescent="0.3">
      <c r="A36" s="86">
        <v>1</v>
      </c>
      <c r="B36" s="143" t="s">
        <v>102</v>
      </c>
      <c r="C36" s="2"/>
      <c r="D36" s="86" t="s">
        <v>18</v>
      </c>
      <c r="E36" s="77">
        <v>156.55000000000001</v>
      </c>
      <c r="F36" s="39"/>
      <c r="G36" s="97">
        <f t="shared" si="1"/>
        <v>0</v>
      </c>
      <c r="H36" s="74" t="s">
        <v>159</v>
      </c>
      <c r="I36" s="4">
        <v>91.8</v>
      </c>
    </row>
    <row r="37" spans="1:9" ht="24.75" customHeight="1" thickBot="1" x14ac:dyDescent="0.3">
      <c r="A37" s="79">
        <v>2</v>
      </c>
      <c r="B37" s="144"/>
      <c r="C37" s="2"/>
      <c r="D37" s="79" t="s">
        <v>18</v>
      </c>
      <c r="E37" s="77">
        <v>156.55000000000001</v>
      </c>
      <c r="F37" s="39"/>
      <c r="G37" s="78">
        <f t="shared" si="1"/>
        <v>0</v>
      </c>
      <c r="H37" s="74" t="s">
        <v>159</v>
      </c>
      <c r="I37" s="4">
        <v>91.8</v>
      </c>
    </row>
    <row r="38" spans="1:9" ht="24.75" customHeight="1" thickBot="1" x14ac:dyDescent="0.3">
      <c r="A38" s="79">
        <v>3</v>
      </c>
      <c r="B38" s="145"/>
      <c r="C38" s="2"/>
      <c r="D38" s="79" t="s">
        <v>18</v>
      </c>
      <c r="E38" s="77">
        <v>156.55000000000001</v>
      </c>
      <c r="F38" s="39"/>
      <c r="G38" s="78">
        <f t="shared" si="1"/>
        <v>0</v>
      </c>
      <c r="H38" s="74" t="s">
        <v>159</v>
      </c>
      <c r="I38" s="4">
        <v>91.8</v>
      </c>
    </row>
    <row r="39" spans="1:9" ht="24.75" customHeight="1" thickBot="1" x14ac:dyDescent="0.3">
      <c r="A39" s="79">
        <v>1</v>
      </c>
      <c r="B39" s="143" t="s">
        <v>103</v>
      </c>
      <c r="C39" s="2"/>
      <c r="D39" s="79" t="s">
        <v>18</v>
      </c>
      <c r="E39" s="77">
        <v>195.65</v>
      </c>
      <c r="F39" s="39"/>
      <c r="G39" s="78">
        <f t="shared" si="1"/>
        <v>0</v>
      </c>
      <c r="H39" s="74" t="s">
        <v>159</v>
      </c>
      <c r="I39" s="4">
        <v>114.75</v>
      </c>
    </row>
    <row r="40" spans="1:9" ht="24.75" customHeight="1" thickBot="1" x14ac:dyDescent="0.3">
      <c r="A40" s="79">
        <v>2</v>
      </c>
      <c r="B40" s="144"/>
      <c r="C40" s="2"/>
      <c r="D40" s="79" t="s">
        <v>18</v>
      </c>
      <c r="E40" s="77">
        <v>195.65</v>
      </c>
      <c r="F40" s="39"/>
      <c r="G40" s="78">
        <f t="shared" si="1"/>
        <v>0</v>
      </c>
      <c r="H40" s="74" t="s">
        <v>159</v>
      </c>
      <c r="I40" s="4">
        <v>114.75</v>
      </c>
    </row>
    <row r="41" spans="1:9" ht="24.75" customHeight="1" thickBot="1" x14ac:dyDescent="0.3">
      <c r="A41" s="79">
        <v>3</v>
      </c>
      <c r="B41" s="145"/>
      <c r="C41" s="2"/>
      <c r="D41" s="79" t="s">
        <v>18</v>
      </c>
      <c r="E41" s="77">
        <v>195.65</v>
      </c>
      <c r="F41" s="39"/>
      <c r="G41" s="78">
        <f t="shared" si="1"/>
        <v>0</v>
      </c>
      <c r="H41" s="74" t="s">
        <v>159</v>
      </c>
      <c r="I41" s="4">
        <v>114.75</v>
      </c>
    </row>
    <row r="42" spans="1:9" ht="24.75" customHeight="1" thickBot="1" x14ac:dyDescent="0.3">
      <c r="A42" s="79">
        <v>1</v>
      </c>
      <c r="B42" s="143" t="s">
        <v>104</v>
      </c>
      <c r="C42" s="2"/>
      <c r="D42" s="79" t="s">
        <v>18</v>
      </c>
      <c r="E42" s="77">
        <v>234.8</v>
      </c>
      <c r="F42" s="39"/>
      <c r="G42" s="78">
        <f t="shared" si="1"/>
        <v>0</v>
      </c>
      <c r="H42" s="74" t="s">
        <v>159</v>
      </c>
      <c r="I42" s="4">
        <v>137.69999999999999</v>
      </c>
    </row>
    <row r="43" spans="1:9" ht="24.75" customHeight="1" thickBot="1" x14ac:dyDescent="0.3">
      <c r="A43" s="79">
        <v>2</v>
      </c>
      <c r="B43" s="144"/>
      <c r="C43" s="2"/>
      <c r="D43" s="79" t="s">
        <v>18</v>
      </c>
      <c r="E43" s="77">
        <v>234.8</v>
      </c>
      <c r="F43" s="40"/>
      <c r="G43" s="78">
        <f t="shared" si="1"/>
        <v>0</v>
      </c>
      <c r="H43" s="74" t="s">
        <v>159</v>
      </c>
      <c r="I43" s="4">
        <v>137.69999999999999</v>
      </c>
    </row>
    <row r="44" spans="1:9" ht="24.75" customHeight="1" thickBot="1" x14ac:dyDescent="0.3">
      <c r="A44" s="79">
        <v>3</v>
      </c>
      <c r="B44" s="145"/>
      <c r="C44" s="2"/>
      <c r="D44" s="79" t="s">
        <v>18</v>
      </c>
      <c r="E44" s="77">
        <v>234.8</v>
      </c>
      <c r="F44" s="40"/>
      <c r="G44" s="78">
        <f t="shared" si="1"/>
        <v>0</v>
      </c>
      <c r="H44" s="74" t="s">
        <v>159</v>
      </c>
      <c r="I44" s="4">
        <v>137.69999999999999</v>
      </c>
    </row>
    <row r="45" spans="1:9" ht="24.75" customHeight="1" thickBot="1" x14ac:dyDescent="0.3">
      <c r="A45" s="79">
        <v>1</v>
      </c>
      <c r="B45" s="143" t="s">
        <v>105</v>
      </c>
      <c r="C45" s="2"/>
      <c r="D45" s="79" t="s">
        <v>18</v>
      </c>
      <c r="E45" s="77">
        <v>273.89999999999998</v>
      </c>
      <c r="F45" s="41"/>
      <c r="G45" s="78">
        <f t="shared" si="1"/>
        <v>0</v>
      </c>
      <c r="H45" s="74" t="s">
        <v>159</v>
      </c>
      <c r="I45" s="4">
        <v>160.65</v>
      </c>
    </row>
    <row r="46" spans="1:9" ht="24.75" customHeight="1" thickBot="1" x14ac:dyDescent="0.3">
      <c r="A46" s="79">
        <f>A45+1</f>
        <v>2</v>
      </c>
      <c r="B46" s="144"/>
      <c r="C46" s="2"/>
      <c r="D46" s="79" t="s">
        <v>18</v>
      </c>
      <c r="E46" s="77">
        <v>273.89999999999998</v>
      </c>
      <c r="F46" s="39"/>
      <c r="G46" s="78">
        <f t="shared" si="1"/>
        <v>0</v>
      </c>
      <c r="H46" s="74" t="s">
        <v>159</v>
      </c>
      <c r="I46" s="4">
        <v>160.65</v>
      </c>
    </row>
    <row r="47" spans="1:9" ht="24.75" customHeight="1" thickBot="1" x14ac:dyDescent="0.3">
      <c r="A47" s="79">
        <f>A46+1</f>
        <v>3</v>
      </c>
      <c r="B47" s="145"/>
      <c r="C47" s="2"/>
      <c r="D47" s="79" t="s">
        <v>18</v>
      </c>
      <c r="E47" s="77">
        <v>273.89999999999998</v>
      </c>
      <c r="F47" s="39"/>
      <c r="G47" s="78">
        <f t="shared" si="1"/>
        <v>0</v>
      </c>
      <c r="H47" s="74" t="s">
        <v>159</v>
      </c>
      <c r="I47" s="4">
        <v>160.65</v>
      </c>
    </row>
    <row r="48" spans="1:9" ht="30" customHeight="1" x14ac:dyDescent="0.25">
      <c r="A48" s="10"/>
      <c r="B48" s="11"/>
      <c r="C48" s="12"/>
      <c r="D48" s="76"/>
      <c r="E48" s="139" t="s">
        <v>20</v>
      </c>
      <c r="F48" s="139"/>
      <c r="G48" s="85">
        <f>SUM(G33:G47)</f>
        <v>0</v>
      </c>
      <c r="H48" s="12"/>
      <c r="I48" s="5"/>
    </row>
    <row r="49" spans="1:51" ht="30" customHeight="1" x14ac:dyDescent="0.25">
      <c r="A49" s="10"/>
      <c r="B49" s="11"/>
      <c r="C49" s="12"/>
      <c r="D49" s="10"/>
      <c r="E49" s="13"/>
      <c r="F49" s="13"/>
      <c r="G49" s="18"/>
      <c r="H49" s="12"/>
      <c r="I49" s="5"/>
    </row>
    <row r="50" spans="1:51" ht="22.8" x14ac:dyDescent="0.4">
      <c r="A50" s="168" t="s">
        <v>38</v>
      </c>
      <c r="B50" s="168"/>
      <c r="C50" s="168"/>
      <c r="D50" s="168"/>
      <c r="E50" s="168"/>
      <c r="F50" s="168"/>
      <c r="G50" s="168"/>
      <c r="H50" s="168"/>
    </row>
    <row r="51" spans="1:51" x14ac:dyDescent="0.25">
      <c r="A51" s="6"/>
      <c r="B51" s="6"/>
      <c r="C51" s="6"/>
      <c r="D51" s="6"/>
      <c r="E51" s="6"/>
      <c r="F51" s="6"/>
      <c r="G51" s="6"/>
      <c r="H51" s="6"/>
    </row>
    <row r="52" spans="1:51" s="124" customFormat="1" ht="22.8" customHeight="1" thickBot="1" x14ac:dyDescent="0.3">
      <c r="A52" s="116" t="s">
        <v>0</v>
      </c>
      <c r="B52" s="117" t="s">
        <v>1</v>
      </c>
      <c r="C52" s="117" t="s">
        <v>2</v>
      </c>
      <c r="D52" s="117" t="s">
        <v>3</v>
      </c>
      <c r="E52" s="117" t="s">
        <v>19</v>
      </c>
      <c r="F52" s="117" t="s">
        <v>4</v>
      </c>
      <c r="G52" s="117" t="s">
        <v>5</v>
      </c>
      <c r="H52" s="117" t="s">
        <v>6</v>
      </c>
      <c r="I52" s="125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</row>
    <row r="53" spans="1:51" ht="24.75" customHeight="1" thickBot="1" x14ac:dyDescent="0.3">
      <c r="A53" s="79">
        <v>1</v>
      </c>
      <c r="B53" s="80" t="s">
        <v>106</v>
      </c>
      <c r="C53" s="79" t="s">
        <v>116</v>
      </c>
      <c r="D53" s="70" t="s">
        <v>18</v>
      </c>
      <c r="E53" s="77">
        <v>39.1</v>
      </c>
      <c r="F53" s="38"/>
      <c r="G53" s="78">
        <f>F53*E53</f>
        <v>0</v>
      </c>
      <c r="H53" s="74" t="s">
        <v>159</v>
      </c>
    </row>
    <row r="54" spans="1:51" ht="24.75" customHeight="1" thickBot="1" x14ac:dyDescent="0.3">
      <c r="A54" s="79">
        <f t="shared" ref="A54:A60" si="2">A53+1</f>
        <v>2</v>
      </c>
      <c r="B54" s="80" t="s">
        <v>107</v>
      </c>
      <c r="C54" s="79" t="s">
        <v>117</v>
      </c>
      <c r="D54" s="79" t="s">
        <v>18</v>
      </c>
      <c r="E54" s="77">
        <v>39.1</v>
      </c>
      <c r="F54" s="39"/>
      <c r="G54" s="78">
        <f t="shared" ref="G54:G60" si="3">F54*E54</f>
        <v>0</v>
      </c>
      <c r="H54" s="74" t="s">
        <v>159</v>
      </c>
    </row>
    <row r="55" spans="1:51" ht="24.75" customHeight="1" thickBot="1" x14ac:dyDescent="0.3">
      <c r="A55" s="79">
        <f t="shared" si="2"/>
        <v>3</v>
      </c>
      <c r="B55" s="80" t="s">
        <v>108</v>
      </c>
      <c r="C55" s="79" t="s">
        <v>118</v>
      </c>
      <c r="D55" s="79" t="s">
        <v>18</v>
      </c>
      <c r="E55" s="77">
        <v>39.1</v>
      </c>
      <c r="F55" s="39"/>
      <c r="G55" s="78">
        <f t="shared" si="3"/>
        <v>0</v>
      </c>
      <c r="H55" s="74" t="s">
        <v>159</v>
      </c>
    </row>
    <row r="56" spans="1:51" ht="24.75" customHeight="1" thickBot="1" x14ac:dyDescent="0.3">
      <c r="A56" s="79">
        <f t="shared" si="2"/>
        <v>4</v>
      </c>
      <c r="B56" s="80" t="s">
        <v>109</v>
      </c>
      <c r="C56" s="79" t="s">
        <v>119</v>
      </c>
      <c r="D56" s="79" t="s">
        <v>18</v>
      </c>
      <c r="E56" s="77">
        <v>39.1</v>
      </c>
      <c r="F56" s="39"/>
      <c r="G56" s="78">
        <f t="shared" si="3"/>
        <v>0</v>
      </c>
      <c r="H56" s="74" t="s">
        <v>159</v>
      </c>
    </row>
    <row r="57" spans="1:51" ht="24.75" customHeight="1" thickBot="1" x14ac:dyDescent="0.3">
      <c r="A57" s="79">
        <f t="shared" si="2"/>
        <v>5</v>
      </c>
      <c r="B57" s="80" t="s">
        <v>120</v>
      </c>
      <c r="C57" s="79" t="s">
        <v>124</v>
      </c>
      <c r="D57" s="79" t="s">
        <v>18</v>
      </c>
      <c r="E57" s="77">
        <v>30.45</v>
      </c>
      <c r="F57" s="39"/>
      <c r="G57" s="78">
        <f t="shared" si="3"/>
        <v>0</v>
      </c>
      <c r="H57" s="74" t="s">
        <v>159</v>
      </c>
    </row>
    <row r="58" spans="1:51" ht="24.75" customHeight="1" thickBot="1" x14ac:dyDescent="0.3">
      <c r="A58" s="79">
        <f t="shared" si="2"/>
        <v>6</v>
      </c>
      <c r="B58" s="80" t="s">
        <v>121</v>
      </c>
      <c r="C58" s="79" t="s">
        <v>123</v>
      </c>
      <c r="D58" s="79" t="s">
        <v>18</v>
      </c>
      <c r="E58" s="77">
        <v>30.45</v>
      </c>
      <c r="F58" s="39"/>
      <c r="G58" s="78">
        <f t="shared" si="3"/>
        <v>0</v>
      </c>
      <c r="H58" s="74" t="s">
        <v>159</v>
      </c>
    </row>
    <row r="59" spans="1:51" ht="24.75" customHeight="1" thickBot="1" x14ac:dyDescent="0.3">
      <c r="A59" s="79">
        <f t="shared" si="2"/>
        <v>7</v>
      </c>
      <c r="B59" s="80" t="s">
        <v>122</v>
      </c>
      <c r="C59" s="79" t="s">
        <v>125</v>
      </c>
      <c r="D59" s="79" t="s">
        <v>18</v>
      </c>
      <c r="E59" s="77">
        <v>58</v>
      </c>
      <c r="F59" s="39"/>
      <c r="G59" s="78">
        <f t="shared" si="3"/>
        <v>0</v>
      </c>
      <c r="H59" s="74" t="s">
        <v>159</v>
      </c>
    </row>
    <row r="60" spans="1:51" s="1" customFormat="1" ht="24.75" customHeight="1" thickBot="1" x14ac:dyDescent="0.3">
      <c r="A60" s="86">
        <f t="shared" si="2"/>
        <v>8</v>
      </c>
      <c r="B60" s="86" t="s">
        <v>23</v>
      </c>
      <c r="C60" s="86" t="s">
        <v>24</v>
      </c>
      <c r="D60" s="79" t="s">
        <v>18</v>
      </c>
      <c r="E60" s="77">
        <v>4.3</v>
      </c>
      <c r="F60" s="39"/>
      <c r="G60" s="78">
        <f t="shared" si="3"/>
        <v>0</v>
      </c>
      <c r="H60" s="86" t="s">
        <v>149</v>
      </c>
    </row>
    <row r="61" spans="1:51" s="1" customFormat="1" ht="30" customHeight="1" x14ac:dyDescent="0.25">
      <c r="A61" s="89"/>
      <c r="B61" s="89"/>
      <c r="C61" s="89"/>
      <c r="D61" s="136"/>
      <c r="E61" s="139" t="s">
        <v>20</v>
      </c>
      <c r="F61" s="139"/>
      <c r="G61" s="85">
        <f>SUM(G53:G60)</f>
        <v>0</v>
      </c>
      <c r="H61" s="23"/>
    </row>
    <row r="62" spans="1:51" s="106" customFormat="1" ht="18" customHeight="1" x14ac:dyDescent="0.4">
      <c r="D62" s="111"/>
      <c r="E62" s="112"/>
      <c r="F62" s="112"/>
      <c r="G62" s="113"/>
      <c r="H62" s="114"/>
    </row>
    <row r="63" spans="1:51" s="1" customFormat="1" ht="12.75" customHeight="1" x14ac:dyDescent="0.25">
      <c r="A63" s="9"/>
      <c r="B63" s="9"/>
      <c r="C63" s="9"/>
      <c r="D63" s="24"/>
      <c r="E63" s="19"/>
      <c r="F63" s="19"/>
      <c r="G63" s="25"/>
      <c r="H63" s="20"/>
    </row>
    <row r="64" spans="1:51" s="1" customFormat="1" ht="30" customHeight="1" x14ac:dyDescent="0.25">
      <c r="A64" s="9"/>
      <c r="B64" s="9"/>
      <c r="C64" s="9"/>
      <c r="D64" s="24"/>
      <c r="E64" s="90"/>
      <c r="F64" s="90" t="s">
        <v>42</v>
      </c>
      <c r="G64" s="91">
        <f>SUM(G61,G48,G28)</f>
        <v>0</v>
      </c>
      <c r="H64" s="20"/>
    </row>
    <row r="65" spans="1:8" s="1" customFormat="1" ht="30" customHeight="1" x14ac:dyDescent="0.25">
      <c r="A65" s="178"/>
      <c r="B65" s="178"/>
      <c r="C65" s="178"/>
      <c r="D65" s="178"/>
      <c r="E65" s="166" t="s">
        <v>174</v>
      </c>
      <c r="F65" s="166"/>
      <c r="G65" s="91"/>
      <c r="H65" s="20"/>
    </row>
    <row r="66" spans="1:8" s="1" customFormat="1" ht="30" customHeight="1" x14ac:dyDescent="0.25">
      <c r="A66" s="178"/>
      <c r="B66" s="178"/>
      <c r="C66" s="178"/>
      <c r="D66" s="178"/>
      <c r="E66" s="166" t="s">
        <v>21</v>
      </c>
      <c r="F66" s="166"/>
      <c r="G66" s="92">
        <v>35</v>
      </c>
      <c r="H66" s="100" t="s">
        <v>150</v>
      </c>
    </row>
    <row r="67" spans="1:8" s="1" customFormat="1" ht="30" customHeight="1" x14ac:dyDescent="0.3">
      <c r="A67" s="174" t="s">
        <v>151</v>
      </c>
      <c r="B67" s="174"/>
      <c r="C67" s="174"/>
      <c r="D67" s="9"/>
      <c r="E67" s="90"/>
      <c r="F67" s="90" t="s">
        <v>40</v>
      </c>
      <c r="G67" s="85">
        <f>SUM(G64:G66)</f>
        <v>35</v>
      </c>
      <c r="H67" s="54"/>
    </row>
    <row r="68" spans="1:8" s="1" customFormat="1" ht="13.8" x14ac:dyDescent="0.25">
      <c r="A68" s="42"/>
      <c r="B68" s="102" t="s">
        <v>152</v>
      </c>
      <c r="C68" s="133"/>
      <c r="D68" s="9"/>
      <c r="E68" s="19"/>
      <c r="F68" s="19"/>
      <c r="G68" s="21"/>
      <c r="H68" s="20"/>
    </row>
    <row r="69" spans="1:8" s="1" customFormat="1" ht="13.8" x14ac:dyDescent="0.25">
      <c r="A69" s="43"/>
      <c r="B69" s="9"/>
      <c r="C69" s="9"/>
      <c r="D69" s="9"/>
      <c r="E69" s="19"/>
      <c r="F69" s="19"/>
      <c r="G69" s="21"/>
      <c r="H69" s="20"/>
    </row>
    <row r="70" spans="1:8" s="1" customFormat="1" ht="13.8" x14ac:dyDescent="0.25">
      <c r="A70" s="43"/>
      <c r="B70" s="9"/>
      <c r="C70" s="9"/>
      <c r="D70" s="9"/>
      <c r="E70" s="19"/>
      <c r="F70" s="19"/>
      <c r="G70" s="21"/>
      <c r="H70" s="20"/>
    </row>
    <row r="71" spans="1:8" s="1" customFormat="1" ht="13.8" x14ac:dyDescent="0.25">
      <c r="A71" s="33"/>
      <c r="B71" s="33"/>
      <c r="C71" s="33"/>
      <c r="D71" s="33"/>
      <c r="E71" s="34"/>
      <c r="F71" s="34"/>
      <c r="G71" s="36"/>
      <c r="H71" s="35"/>
    </row>
    <row r="72" spans="1:8" s="1" customFormat="1" ht="18" customHeight="1" x14ac:dyDescent="0.4">
      <c r="A72" s="167"/>
      <c r="B72" s="167"/>
      <c r="C72" s="167"/>
      <c r="D72" s="167"/>
      <c r="E72" s="167"/>
      <c r="F72" s="167"/>
      <c r="G72" s="167"/>
      <c r="H72" s="167"/>
    </row>
    <row r="73" spans="1:8" s="1" customFormat="1" ht="18.75" customHeight="1" x14ac:dyDescent="0.25">
      <c r="A73" s="26"/>
      <c r="B73" s="26"/>
      <c r="C73" s="26"/>
      <c r="D73" s="26"/>
      <c r="E73" s="27"/>
      <c r="F73" s="27"/>
      <c r="G73" s="28"/>
      <c r="H73" s="110" t="s">
        <v>41</v>
      </c>
    </row>
    <row r="74" spans="1:8" s="1" customFormat="1" ht="17.399999999999999" x14ac:dyDescent="0.3">
      <c r="A74" s="26"/>
      <c r="B74" s="26"/>
      <c r="C74" s="26"/>
      <c r="D74" s="26"/>
      <c r="E74" s="108" t="s">
        <v>153</v>
      </c>
      <c r="F74" s="29"/>
      <c r="G74" s="30"/>
      <c r="H74" s="48"/>
    </row>
    <row r="75" spans="1:8" s="1" customFormat="1" ht="17.399999999999999" x14ac:dyDescent="0.3">
      <c r="A75" s="26"/>
      <c r="B75" s="29"/>
      <c r="C75" s="26"/>
      <c r="D75" s="26"/>
      <c r="E75" s="108" t="s">
        <v>127</v>
      </c>
      <c r="F75" s="29"/>
      <c r="G75" s="28"/>
      <c r="H75" s="26"/>
    </row>
    <row r="76" spans="1:8" s="1" customFormat="1" ht="17.399999999999999" x14ac:dyDescent="0.3">
      <c r="A76" s="175" t="s">
        <v>175</v>
      </c>
      <c r="B76" s="175"/>
      <c r="C76" s="175"/>
      <c r="D76" s="104"/>
      <c r="E76" s="108" t="s">
        <v>155</v>
      </c>
      <c r="F76" s="29"/>
      <c r="G76" s="28"/>
      <c r="H76" s="26"/>
    </row>
    <row r="77" spans="1:8" s="1" customFormat="1" ht="15" customHeight="1" x14ac:dyDescent="0.3">
      <c r="A77" s="175"/>
      <c r="B77" s="175"/>
      <c r="C77" s="175"/>
      <c r="D77" s="31"/>
      <c r="E77" s="109" t="s">
        <v>154</v>
      </c>
      <c r="F77" s="31"/>
      <c r="G77" s="31"/>
      <c r="H77" s="31"/>
    </row>
    <row r="78" spans="1:8" s="1" customFormat="1" ht="24.6" x14ac:dyDescent="0.4">
      <c r="A78" s="165"/>
      <c r="B78" s="165"/>
      <c r="C78" s="165"/>
      <c r="D78" s="165"/>
      <c r="E78" s="165"/>
      <c r="F78" s="165"/>
      <c r="G78" s="165"/>
      <c r="H78" s="165"/>
    </row>
    <row r="79" spans="1:8" s="1" customFormat="1" x14ac:dyDescent="0.25">
      <c r="A79" s="26"/>
      <c r="B79" s="26"/>
      <c r="C79" s="26"/>
      <c r="D79" s="26"/>
      <c r="E79" s="26"/>
      <c r="F79" s="26"/>
      <c r="G79" s="26"/>
      <c r="H79" s="26"/>
    </row>
    <row r="80" spans="1:8" s="1" customFormat="1" ht="12" customHeight="1" x14ac:dyDescent="0.25">
      <c r="A80" s="26"/>
      <c r="B80" s="26"/>
      <c r="C80" s="26"/>
      <c r="D80" s="26"/>
      <c r="E80" s="26"/>
      <c r="F80" s="26"/>
      <c r="G80" s="26"/>
      <c r="H80" s="26"/>
    </row>
    <row r="81" spans="1:5" s="1" customFormat="1" x14ac:dyDescent="0.25"/>
    <row r="82" spans="1:5" s="1" customFormat="1" x14ac:dyDescent="0.25">
      <c r="A82" s="106"/>
      <c r="B82" s="106"/>
      <c r="C82" s="105"/>
      <c r="D82" s="106"/>
      <c r="E82" s="106"/>
    </row>
    <row r="83" spans="1:5" s="1" customFormat="1" x14ac:dyDescent="0.25">
      <c r="A83" s="105"/>
      <c r="B83" s="106"/>
      <c r="C83" s="107"/>
      <c r="D83" s="106"/>
      <c r="E83" s="106"/>
    </row>
    <row r="84" spans="1:5" s="1" customFormat="1" ht="16.5" customHeight="1" x14ac:dyDescent="0.25">
      <c r="A84" s="105"/>
      <c r="B84" s="106"/>
      <c r="C84" s="105"/>
      <c r="D84" s="106"/>
      <c r="E84" s="106"/>
    </row>
    <row r="85" spans="1:5" s="1" customFormat="1" x14ac:dyDescent="0.25"/>
    <row r="86" spans="1:5" s="1" customFormat="1" x14ac:dyDescent="0.25"/>
    <row r="87" spans="1:5" s="1" customFormat="1" x14ac:dyDescent="0.25"/>
    <row r="88" spans="1:5" s="1" customFormat="1" x14ac:dyDescent="0.25"/>
    <row r="89" spans="1:5" s="1" customFormat="1" x14ac:dyDescent="0.25"/>
    <row r="90" spans="1:5" s="1" customFormat="1" x14ac:dyDescent="0.25"/>
    <row r="91" spans="1:5" s="1" customFormat="1" x14ac:dyDescent="0.25"/>
    <row r="92" spans="1:5" s="1" customFormat="1" x14ac:dyDescent="0.25"/>
    <row r="93" spans="1:5" s="1" customFormat="1" x14ac:dyDescent="0.25"/>
    <row r="94" spans="1:5" s="1" customFormat="1" x14ac:dyDescent="0.25"/>
    <row r="95" spans="1:5" s="1" customFormat="1" x14ac:dyDescent="0.25"/>
    <row r="96" spans="1:5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pans="1:8" s="1" customFormat="1" x14ac:dyDescent="0.25"/>
    <row r="642" spans="1:8" s="1" customFormat="1" x14ac:dyDescent="0.25">
      <c r="A642"/>
      <c r="B642"/>
      <c r="C642"/>
      <c r="D642"/>
      <c r="E642"/>
      <c r="F642"/>
      <c r="G642"/>
      <c r="H642"/>
    </row>
    <row r="643" spans="1:8" s="1" customFormat="1" x14ac:dyDescent="0.25">
      <c r="A643"/>
      <c r="B643"/>
      <c r="C643"/>
      <c r="D643"/>
      <c r="E643"/>
      <c r="F643"/>
      <c r="G643"/>
      <c r="H643"/>
    </row>
    <row r="644" spans="1:8" s="1" customFormat="1" x14ac:dyDescent="0.25">
      <c r="A644"/>
      <c r="B644"/>
      <c r="C644"/>
      <c r="D644"/>
      <c r="E644"/>
      <c r="F644"/>
      <c r="G644"/>
      <c r="H644"/>
    </row>
    <row r="645" spans="1:8" s="1" customFormat="1" x14ac:dyDescent="0.25">
      <c r="A645"/>
      <c r="B645"/>
      <c r="C645"/>
      <c r="D645"/>
      <c r="E645"/>
      <c r="F645"/>
      <c r="G645"/>
      <c r="H645"/>
    </row>
    <row r="646" spans="1:8" s="1" customFormat="1" x14ac:dyDescent="0.25">
      <c r="A646"/>
      <c r="B646"/>
      <c r="C646"/>
      <c r="D646"/>
      <c r="E646"/>
      <c r="F646"/>
      <c r="G646"/>
      <c r="H646"/>
    </row>
    <row r="647" spans="1:8" s="1" customFormat="1" x14ac:dyDescent="0.25">
      <c r="A647"/>
      <c r="B647"/>
      <c r="C647"/>
      <c r="D647"/>
      <c r="E647"/>
      <c r="F647"/>
      <c r="G647"/>
      <c r="H647"/>
    </row>
    <row r="648" spans="1:8" s="1" customFormat="1" x14ac:dyDescent="0.25">
      <c r="A648"/>
      <c r="B648"/>
      <c r="C648"/>
      <c r="D648"/>
      <c r="E648"/>
      <c r="F648"/>
      <c r="G648"/>
      <c r="H648"/>
    </row>
    <row r="649" spans="1:8" s="1" customFormat="1" x14ac:dyDescent="0.25">
      <c r="A649"/>
      <c r="B649"/>
      <c r="C649"/>
      <c r="D649"/>
      <c r="E649"/>
      <c r="F649"/>
      <c r="G649"/>
      <c r="H649"/>
    </row>
    <row r="650" spans="1:8" s="1" customFormat="1" x14ac:dyDescent="0.25">
      <c r="A650"/>
      <c r="B650"/>
      <c r="C650"/>
      <c r="D650"/>
      <c r="E650"/>
      <c r="F650"/>
      <c r="G650"/>
      <c r="H650"/>
    </row>
    <row r="651" spans="1:8" s="1" customFormat="1" x14ac:dyDescent="0.25">
      <c r="A651"/>
      <c r="B651"/>
      <c r="C651"/>
      <c r="D651"/>
      <c r="E651"/>
      <c r="F651"/>
      <c r="G651"/>
      <c r="H651"/>
    </row>
    <row r="652" spans="1:8" s="1" customFormat="1" x14ac:dyDescent="0.25">
      <c r="A652"/>
      <c r="B652"/>
      <c r="C652"/>
      <c r="D652"/>
      <c r="E652"/>
      <c r="F652"/>
      <c r="G652"/>
      <c r="H652"/>
    </row>
    <row r="653" spans="1:8" s="1" customFormat="1" x14ac:dyDescent="0.25">
      <c r="A653"/>
      <c r="B653"/>
      <c r="C653"/>
      <c r="D653"/>
      <c r="E653"/>
      <c r="F653"/>
      <c r="G653"/>
      <c r="H653"/>
    </row>
  </sheetData>
  <mergeCells count="45">
    <mergeCell ref="A67:C67"/>
    <mergeCell ref="A77:C77"/>
    <mergeCell ref="A76:C76"/>
    <mergeCell ref="F8:H8"/>
    <mergeCell ref="F7:H7"/>
    <mergeCell ref="A19:H20"/>
    <mergeCell ref="F14:H14"/>
    <mergeCell ref="F15:H15"/>
    <mergeCell ref="F16:H16"/>
    <mergeCell ref="A11:B11"/>
    <mergeCell ref="A14:B14"/>
    <mergeCell ref="C14:E14"/>
    <mergeCell ref="A2:E5"/>
    <mergeCell ref="A7:B7"/>
    <mergeCell ref="C7:E7"/>
    <mergeCell ref="A8:B8"/>
    <mergeCell ref="C8:E8"/>
    <mergeCell ref="A10:B10"/>
    <mergeCell ref="C10:E10"/>
    <mergeCell ref="E66:F66"/>
    <mergeCell ref="E28:F28"/>
    <mergeCell ref="A30:H30"/>
    <mergeCell ref="B33:B35"/>
    <mergeCell ref="B36:B38"/>
    <mergeCell ref="C11:E11"/>
    <mergeCell ref="A12:B12"/>
    <mergeCell ref="C12:E12"/>
    <mergeCell ref="A13:B13"/>
    <mergeCell ref="C13:E13"/>
    <mergeCell ref="E61:F61"/>
    <mergeCell ref="A15:B15"/>
    <mergeCell ref="C15:E15"/>
    <mergeCell ref="A16:B16"/>
    <mergeCell ref="C16:E16"/>
    <mergeCell ref="E65:F65"/>
    <mergeCell ref="A65:B66"/>
    <mergeCell ref="B39:B41"/>
    <mergeCell ref="C65:D66"/>
    <mergeCell ref="F3:H4"/>
    <mergeCell ref="A72:H72"/>
    <mergeCell ref="A78:H78"/>
    <mergeCell ref="B42:B44"/>
    <mergeCell ref="B45:B47"/>
    <mergeCell ref="E48:F48"/>
    <mergeCell ref="A50:H50"/>
  </mergeCells>
  <printOptions horizontalCentered="1" verticalCentered="1"/>
  <pageMargins left="0.5" right="0.5" top="0.25" bottom="0.25" header="0.5" footer="0.5"/>
  <pageSetup scale="37" orientation="portrait" horizontalDpi="4294967293" verticalDpi="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Order Form - BASIC</vt:lpstr>
      <vt:lpstr>Order Form - PREMIUM</vt:lpstr>
      <vt:lpstr>Order Form - PREMIUM TALL</vt:lpstr>
      <vt:lpstr>Order Form - ELLIPTUS</vt:lpstr>
      <vt:lpstr>'Order Form - BASIC'!Print_Area</vt:lpstr>
      <vt:lpstr>'Order Form - ELLIPTUS'!Print_Area</vt:lpstr>
      <vt:lpstr>'Order Form - PREMIUM'!Print_Area</vt:lpstr>
      <vt:lpstr>'Order Form - PREMIUM TALL'!Print_Area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Buss</dc:creator>
  <cp:lastModifiedBy>Alison McPherson</cp:lastModifiedBy>
  <cp:lastPrinted>2014-04-28T17:23:38Z</cp:lastPrinted>
  <dcterms:created xsi:type="dcterms:W3CDTF">2002-12-31T05:43:44Z</dcterms:created>
  <dcterms:modified xsi:type="dcterms:W3CDTF">2022-06-17T20:01:57Z</dcterms:modified>
</cp:coreProperties>
</file>